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10.0.0.100\public\VYKRESY\zateplováky 2013\4_BRNO_ŠPANĚLSKÉ_GYMNÁZIUM_VEJROSTOVA_BYSTRC\2024_Tělovýchovný pavilon - rek. EL, VZT\03 PROVÁDĚCÍ PROJEKT\ROZPOČET, VÝKAZ VÝMĚR\VÝKAZ V - bez názvů\OTEVŘENÝ FORMÁT\"/>
    </mc:Choice>
  </mc:AlternateContent>
  <xr:revisionPtr revIDLastSave="0" documentId="13_ncr:1_{4E47E896-CB4D-4688-9421-29D40C7E98C6}" xr6:coauthVersionLast="47" xr6:coauthVersionMax="47" xr10:uidLastSave="{00000000-0000-0000-0000-000000000000}"/>
  <bookViews>
    <workbookView xWindow="38280" yWindow="1080" windowWidth="29040" windowHeight="15720" tabRatio="500" activeTab="1" xr2:uid="{00000000-000D-0000-FFFF-FFFF00000000}"/>
  </bookViews>
  <sheets>
    <sheet name="Rekapitulace" sheetId="1" r:id="rId1"/>
    <sheet name="Silnoproud" sheetId="2" r:id="rId2"/>
  </sheets>
  <definedNames>
    <definedName name="__pol1">#REF!</definedName>
    <definedName name="__pol2">#REF!</definedName>
    <definedName name="__pol3">#REF!</definedName>
    <definedName name="_ak">#REF!</definedName>
    <definedName name="_BPK1">#REF!</definedName>
    <definedName name="_BPK2">#REF!</definedName>
    <definedName name="_BPK3">#REF!</definedName>
    <definedName name="_DAT17">#REF!</definedName>
    <definedName name="_DAT18">#REF!</definedName>
    <definedName name="_DAT19">#REF!</definedName>
    <definedName name="_DAT20">#REF!</definedName>
    <definedName name="_DAT4">#REF!</definedName>
    <definedName name="_DAT7">#REF!</definedName>
    <definedName name="_dph1">#REF!</definedName>
    <definedName name="_dph2">#REF!</definedName>
    <definedName name="_dph3">#REF!</definedName>
    <definedName name="_Order1">255</definedName>
    <definedName name="_Order2">255</definedName>
    <definedName name="_pol1">#REF!</definedName>
    <definedName name="_pol2">#REF!</definedName>
    <definedName name="_pol3">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kopl_jnasajn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o">#REF!</definedName>
    <definedName name="ASC_KAB_MONT">#REF!</definedName>
    <definedName name="ASC_ZAR_MONT">#REF!</definedName>
    <definedName name="asec_">#REF!</definedName>
    <definedName name="Autokont">#REF!</definedName>
    <definedName name="AV_TRASY_DOD">#REF!</definedName>
    <definedName name="AV_TRASY_MONT">#REF!</definedName>
    <definedName name="avindmont">#REF!</definedName>
    <definedName name="cctv">#REF!</definedName>
    <definedName name="CCTV_dod">#REF!</definedName>
    <definedName name="CCTV_ING_DOD">#REF!</definedName>
    <definedName name="CCTV_ING_MONT">#REF!</definedName>
    <definedName name="CCTV_KAB_DOD">#REF!</definedName>
    <definedName name="CCTV_KAB_MONT">#REF!</definedName>
    <definedName name="CCTV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o">#REF!</definedName>
    <definedName name="cena">#REF!</definedName>
    <definedName name="Cenainstmat">#REF!</definedName>
    <definedName name="_xlnm.Database">#REF!</definedName>
    <definedName name="Datum">#REF!</definedName>
    <definedName name="Dil">#REF!</definedName>
    <definedName name="Dodavka0">#REF!</definedName>
    <definedName name="dolar">#REF!</definedName>
    <definedName name="doma">#REF!</definedName>
    <definedName name="domo">#REF!</definedName>
    <definedName name="dtmat">#REF!</definedName>
    <definedName name="dtmont">#REF!</definedName>
    <definedName name="epsma">#REF!</definedName>
    <definedName name="epsmo">#REF!</definedName>
    <definedName name="Excel_BuiltIn_Print_Area_1">#REF!</definedName>
    <definedName name="EZE_TRASY_MONT">#REF!</definedName>
    <definedName name="EZS_dod">#REF!</definedName>
    <definedName name="EZS_ING_DOD">#REF!</definedName>
    <definedName name="EZS_ING_MONT">#REF!</definedName>
    <definedName name="EZS_KAB_DOD">#REF!</definedName>
    <definedName name="EZS_KAB_MONT">#REF!</definedName>
    <definedName name="EZS_mont">#REF!</definedName>
    <definedName name="EZS_TRASY_DOD">#REF!</definedName>
    <definedName name="EZS_ZAR_DOD">#REF!</definedName>
    <definedName name="EZS_ZAR_MONT">#REF!</definedName>
    <definedName name="ezsma">#REF!</definedName>
    <definedName name="ezsmac">#REF!</definedName>
    <definedName name="ezsmo">#REF!</definedName>
    <definedName name="footer">#REF!</definedName>
    <definedName name="footer2">#REF!</definedName>
    <definedName name="Format">#REF!</definedName>
    <definedName name="G___P__">#REF!</definedName>
    <definedName name="G___P___10">NA()</definedName>
    <definedName name="G___P___11">NA()</definedName>
    <definedName name="G___P___12">NA()</definedName>
    <definedName name="G___P___13">NA()</definedName>
    <definedName name="G___P___14">NA()</definedName>
    <definedName name="G___P___15">NA()</definedName>
    <definedName name="G___P___16">NA()</definedName>
    <definedName name="G___P___17">NA()</definedName>
    <definedName name="G___P___18">NA()</definedName>
    <definedName name="G___P___19">NA()</definedName>
    <definedName name="G___P___20">NA()</definedName>
    <definedName name="G___P___21">NA()</definedName>
    <definedName name="G___P___22">NA()</definedName>
    <definedName name="G___P___23">NA()</definedName>
    <definedName name="G___P___24">NA()</definedName>
    <definedName name="G___P___25">NA()</definedName>
    <definedName name="G___P___26">NA()</definedName>
    <definedName name="G___P___27">NA()</definedName>
    <definedName name="G___P___28">NA()</definedName>
    <definedName name="G___P___6">NA()</definedName>
    <definedName name="G___P___7">NA()</definedName>
    <definedName name="G___P___8">NA()</definedName>
    <definedName name="G___P___9">NA()</definedName>
    <definedName name="head1">#REF!</definedName>
    <definedName name="Header">#REF!</definedName>
    <definedName name="Header2">#REF!</definedName>
    <definedName name="header3">#REF!</definedName>
    <definedName name="Hlava1">#REF!</definedName>
    <definedName name="Hlava2">#REF!</definedName>
    <definedName name="hlava21">#REF!</definedName>
    <definedName name="hlava22">#REF!</definedName>
    <definedName name="Hlava3">#REF!</definedName>
    <definedName name="Hlava4">#REF!</definedName>
    <definedName name="HSV0">#REF!</definedName>
    <definedName name="HZS0">#REF!</definedName>
    <definedName name="ING_EPS">#REF!</definedName>
    <definedName name="INSMATEPS">#REF!</definedName>
    <definedName name="INSMATEZS">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>#REF!</definedName>
    <definedName name="INSTINTERKOM_MONT">#REF!</definedName>
    <definedName name="INSTJC_DOD">#REF!</definedName>
    <definedName name="INSTJC_MONT">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S_dod">#REF!</definedName>
    <definedName name="IS_mont">#REF!</definedName>
    <definedName name="IT">#REF!</definedName>
    <definedName name="JC_ING_DOD">#REF!</definedName>
    <definedName name="JC_ING_MONT">#REF!</definedName>
    <definedName name="JC_KAB_DOD">#REF!</definedName>
    <definedName name="JC_KAB_MONT">#REF!</definedName>
    <definedName name="JC_TRASY_DOD">#REF!</definedName>
    <definedName name="JC_TRASY_MONT">#REF!</definedName>
    <definedName name="JC_ZAR_DOD">#REF!</definedName>
    <definedName name="JC_ZAR_MONT">#REF!</definedName>
    <definedName name="JKSO">#REF!</definedName>
    <definedName name="KAB_EPS">#REF!</definedName>
    <definedName name="KABMONT_EPS">#REF!</definedName>
    <definedName name="koef">#REF!</definedName>
    <definedName name="koef_EPS_nakup">#REF!</definedName>
    <definedName name="koef_EUR">#REF!</definedName>
    <definedName name="koef_systimax">#REF!</definedName>
    <definedName name="koeficientcelkem">#REF!</definedName>
    <definedName name="koefmontazi">#REF!</definedName>
    <definedName name="koefmontproCCTV">#REF!</definedName>
    <definedName name="koefpronabídky">#REF!</definedName>
    <definedName name="ma">#REF!</definedName>
    <definedName name="mar">#REF!</definedName>
    <definedName name="MAT">#REF!</definedName>
    <definedName name="mat_cctv">#REF!</definedName>
    <definedName name="mat_eps">#REF!</definedName>
    <definedName name="mat_ezs">#REF!</definedName>
    <definedName name="mat_mr">#REF!</definedName>
    <definedName name="mat_oz">#REF!</definedName>
    <definedName name="mat_vjezd">#REF!</definedName>
    <definedName name="MATACCESS">#REF!</definedName>
    <definedName name="MATACCESS_MONT">#REF!</definedName>
    <definedName name="MATAV">#REF!</definedName>
    <definedName name="matav2">#REF!</definedName>
    <definedName name="MATCCTV">#REF!</definedName>
    <definedName name="MATCCTV_MONT">#REF!</definedName>
    <definedName name="MATDT">#REF!</definedName>
    <definedName name="MATel">#REF!</definedName>
    <definedName name="MATEPS">#REF!</definedName>
    <definedName name="MATEPS_MONT">#REF!</definedName>
    <definedName name="material">#REF!</definedName>
    <definedName name="Material_trasy">#REF!</definedName>
    <definedName name="MATEZS">#REF!</definedName>
    <definedName name="MATEZS_MONT">#REF!</definedName>
    <definedName name="matezs3">#REF!</definedName>
    <definedName name="MATINTERKOM">#REF!</definedName>
    <definedName name="MATINTERKOM_MONT">#REF!</definedName>
    <definedName name="MATJC">#REF!</definedName>
    <definedName name="MATJC_DOD">#REF!</definedName>
    <definedName name="MATJC_MONT">#REF!</definedName>
    <definedName name="MATLF">#REF!</definedName>
    <definedName name="MATOST">#REF!</definedName>
    <definedName name="MATPA">#REF!</definedName>
    <definedName name="MATSITPRIVOD">#REF!</definedName>
    <definedName name="MATSK">#REF!</definedName>
    <definedName name="MATSK_MONT">#REF!</definedName>
    <definedName name="MATSTA">#REF!</definedName>
    <definedName name="MATTLF">#REF!</definedName>
    <definedName name="MATZAT">#REF!</definedName>
    <definedName name="MATZEM">#REF!</definedName>
    <definedName name="MATZEM_MONT">#REF!</definedName>
    <definedName name="MAVYTR">#REF!</definedName>
    <definedName name="MJ">#REF!</definedName>
    <definedName name="MO">#REF!</definedName>
    <definedName name="MONINSMATEEZS">#REF!</definedName>
    <definedName name="mont">#REF!</definedName>
    <definedName name="Mont.inst_mat">#REF!</definedName>
    <definedName name="mont_cctv">#REF!</definedName>
    <definedName name="MONT_EPS">#REF!</definedName>
    <definedName name="mont_ezs">#REF!</definedName>
    <definedName name="mont_mr">#REF!</definedName>
    <definedName name="mont_oz">#REF!</definedName>
    <definedName name="mont_tras">#REF!</definedName>
    <definedName name="mont_vjezd">#REF!</definedName>
    <definedName name="MONTAV">#REF!</definedName>
    <definedName name="montav2">#REF!</definedName>
    <definedName name="montaz">#REF!</definedName>
    <definedName name="Montaz0">#REF!</definedName>
    <definedName name="Montáž">#REF!</definedName>
    <definedName name="MONTCCTV">#REF!</definedName>
    <definedName name="MONTDT">#REF!</definedName>
    <definedName name="MONTEL">#REF!</definedName>
    <definedName name="MONTEPS">#REF!</definedName>
    <definedName name="MONTEZS">#REF!</definedName>
    <definedName name="montezs3">#REF!</definedName>
    <definedName name="MONTINST_EPS">#REF!</definedName>
    <definedName name="MONTINSTEPS">#REF!</definedName>
    <definedName name="MONTJC">#REF!</definedName>
    <definedName name="MONTOST">#REF!</definedName>
    <definedName name="MONTPA">#REF!</definedName>
    <definedName name="MONTSITPRIVOD">#REF!</definedName>
    <definedName name="MONTSTA">#REF!</definedName>
    <definedName name="MONTTLF">#REF!</definedName>
    <definedName name="MONTVYTR">#REF!</definedName>
    <definedName name="MONTZAR">#REF!</definedName>
    <definedName name="MONTZAT">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o">#REF!</definedName>
    <definedName name="mterial">#REF!</definedName>
    <definedName name="N_Elinsta">#REF!</definedName>
    <definedName name="nak">#REF!</definedName>
    <definedName name="nakup">#REF!</definedName>
    <definedName name="Nákup_Autocont">#REF!</definedName>
    <definedName name="NazevDilu">#REF!</definedName>
    <definedName name="Objednatel">#REF!</definedName>
    <definedName name="_xlnm.Print_Area" localSheetId="0">Rekapitulace!$A$3:$G$37</definedName>
    <definedName name="ozmat">#REF!</definedName>
    <definedName name="ozmont">#REF!</definedName>
    <definedName name="parkmat">#REF!</definedName>
    <definedName name="parkmont">#REF!</definedName>
    <definedName name="polbezcen1">#REF!</definedName>
    <definedName name="polbezcen2">#REF!</definedName>
    <definedName name="polbezcen3">#REF!</definedName>
    <definedName name="polcen2">#REF!</definedName>
    <definedName name="polcen3">#REF!</definedName>
    <definedName name="polminuty1">#REF!</definedName>
    <definedName name="polminuty2">#REF!</definedName>
    <definedName name="polminuty3">#REF!</definedName>
    <definedName name="ponížení">#REF!</definedName>
    <definedName name="popisrozp">#REF!</definedName>
    <definedName name="Poznamka">#REF!</definedName>
    <definedName name="PSV0">#REF!</definedName>
    <definedName name="RawData">#REF!</definedName>
    <definedName name="RawHeader">#REF!</definedName>
    <definedName name="rezerva">#REF!</definedName>
    <definedName name="rezerva_so002">#REF!</definedName>
    <definedName name="s">#REF!</definedName>
    <definedName name="SIT_EPS">#REF!</definedName>
    <definedName name="SITMONT_EPS">#REF!</definedName>
    <definedName name="SK_dod">#REF!</definedName>
    <definedName name="SK_ING_DOD">#REF!</definedName>
    <definedName name="SK_ING_MONT">#REF!</definedName>
    <definedName name="SK_KAB_DOD">#REF!</definedName>
    <definedName name="SK_KAB_MONT">#REF!</definedName>
    <definedName name="SK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o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o">#REF!</definedName>
    <definedName name="telmat">#REF!</definedName>
    <definedName name="telmont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rasy_mont">#REF!</definedName>
    <definedName name="TU_ING_DOD">#REF!</definedName>
    <definedName name="TU_ING_MONT">#REF!</definedName>
    <definedName name="TU_ZAR_DOD">#REF!</definedName>
    <definedName name="TU_ZAR_MONT">#REF!</definedName>
    <definedName name="tuma">#REF!</definedName>
    <definedName name="tumo">#REF!</definedName>
    <definedName name="Typ">#REF!</definedName>
    <definedName name="VRNKc">#REF!</definedName>
    <definedName name="VRNnazev">#REF!</definedName>
    <definedName name="VRNproc">#REF!</definedName>
    <definedName name="VRNzakl">#REF!</definedName>
    <definedName name="VS_dod">#REF!</definedName>
    <definedName name="VS_dod_nakup">#REF!</definedName>
    <definedName name="VS_mont">#REF!</definedName>
    <definedName name="vtma">#REF!</definedName>
    <definedName name="vtmo">#REF!</definedName>
    <definedName name="vyp">#REF!</definedName>
    <definedName name="Zakazka">#REF!</definedName>
    <definedName name="ZakHead">#REF!</definedName>
    <definedName name="Zaklad22">#REF!</definedName>
    <definedName name="Zaklad5">#REF!</definedName>
    <definedName name="ZAR_EPS">#REF!</definedName>
    <definedName name="ZAREPS">#REF!</definedName>
    <definedName name="Zhotovitel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8" i="2" l="1"/>
  <c r="E78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E70" i="2"/>
  <c r="G69" i="2"/>
  <c r="E69" i="2"/>
  <c r="G68" i="2"/>
  <c r="E68" i="2"/>
  <c r="G67" i="2"/>
  <c r="E67" i="2"/>
  <c r="G66" i="2"/>
  <c r="E66" i="2"/>
  <c r="G65" i="2"/>
  <c r="E65" i="2"/>
  <c r="G64" i="2"/>
  <c r="E64" i="2"/>
  <c r="G63" i="2"/>
  <c r="E63" i="2"/>
  <c r="G60" i="2"/>
  <c r="E60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51" i="2"/>
  <c r="E51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G36" i="2"/>
  <c r="E36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2" i="2"/>
  <c r="E12" i="2"/>
  <c r="G11" i="2"/>
  <c r="G79" i="2" s="1"/>
  <c r="E11" i="2"/>
  <c r="E79" i="2" s="1"/>
  <c r="E17" i="1" s="1"/>
  <c r="E20" i="1" s="1"/>
  <c r="E21" i="1" s="1"/>
  <c r="F6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<sst xmlns="http://schemas.openxmlformats.org/spreadsheetml/2006/main" count="154" uniqueCount="98">
  <si>
    <t>Výkaz výměr</t>
  </si>
  <si>
    <t>Investor:</t>
  </si>
  <si>
    <t>Gymnázium Brno-Bystrc</t>
  </si>
  <si>
    <t>Místo:</t>
  </si>
  <si>
    <t>Vejrostova 1143/2, 635 00 Brno</t>
  </si>
  <si>
    <t>Název</t>
  </si>
  <si>
    <t>Snížení energetické náročnosti technologií tělovýchovného pavilonu GYBY</t>
  </si>
  <si>
    <t>Část:</t>
  </si>
  <si>
    <t>D.1.4.6 - SILNOPROUDÁ ELEKTROINSTALACE</t>
  </si>
  <si>
    <t>Datum</t>
  </si>
  <si>
    <t>Vypracoval:</t>
  </si>
  <si>
    <t>Bc. Drahomír Přikryl</t>
  </si>
  <si>
    <t>REKAPITULACE</t>
  </si>
  <si>
    <t>Položka</t>
  </si>
  <si>
    <t>Cena</t>
  </si>
  <si>
    <t>Silnoproud - celkem</t>
  </si>
  <si>
    <t>Celkem bez DPH:</t>
  </si>
  <si>
    <t>Celkem s 21% DPH:</t>
  </si>
  <si>
    <t>Poznámky:</t>
  </si>
  <si>
    <t>Datum:</t>
  </si>
  <si>
    <t>Mj</t>
  </si>
  <si>
    <t>Počet</t>
  </si>
  <si>
    <t>Materiál</t>
  </si>
  <si>
    <t>Materiál celkem</t>
  </si>
  <si>
    <t>Montáž</t>
  </si>
  <si>
    <t>Montáž celkem</t>
  </si>
  <si>
    <t>Elektroinstalace</t>
  </si>
  <si>
    <t>1. Rozvaděče</t>
  </si>
  <si>
    <t>Rozvaděč RTP - zapuštěný rám, dveře s požární odolností EI30, včetně řídícího systému a meteostanice</t>
  </si>
  <si>
    <t>kpl</t>
  </si>
  <si>
    <t>Umístění a zapojení rozvaděče RTP na stavbě</t>
  </si>
  <si>
    <t>hod</t>
  </si>
  <si>
    <t xml:space="preserve">2. Osvětlení </t>
  </si>
  <si>
    <t>A - Vestavné svítidlo s opálovým krytem, 32W, 3900lm DALI</t>
  </si>
  <si>
    <t>ks</t>
  </si>
  <si>
    <t>C - Stropní svítidlo, mikroprizmatický kryt, 20W, 2301lm DALI</t>
  </si>
  <si>
    <t>D - Vestavné, 1196mm, LED 840,16W, 2300lm bílé těleso, bílý reflektor s optikou 80°, DALI</t>
  </si>
  <si>
    <t>E - Kruhové přisazené LED, 32W, kryt opál PMMA, IP44, prům. 480mm, DALI</t>
  </si>
  <si>
    <t>E1 - Kruhové přisazené LED, 27W, kryt opál PMMA, IP44, prům. 375mm, DALI</t>
  </si>
  <si>
    <t>F - Přisazené,1200mm, LED 37W, 840 , korpus PC, čirý PC kryt, IP65, zdroj 700 mA DALI</t>
  </si>
  <si>
    <t>NO1 - LED nouzové svítidlo AX P, vestavné, univerzální optika, 3W, 1h</t>
  </si>
  <si>
    <t>NO2 - LED nouzové svítidlo AX P, vestavné, optika pro únikové cesty, 3W, 1h</t>
  </si>
  <si>
    <t>NP1 - LED přisazené/vestavné nouzové svítidlo EXIT, 1W, 1h, včetně piktogramu</t>
  </si>
  <si>
    <t>3. Přístroje</t>
  </si>
  <si>
    <t>Spínač ř. 1/0, IP20 kompletní včetně rámečku</t>
  </si>
  <si>
    <t>Zásuvka jednonásobná s ochranným kolíkem, s clonkami, IP20, 230V, 16A, kompletní včetně rámečku</t>
  </si>
  <si>
    <t>Zásuvka jednonásobná s ochranným kolíkem, s clonkami, IP20, 230V, 16A s PO, kompletní včetně rámečku</t>
  </si>
  <si>
    <t>Kabelová vývodka, kompletní včetně rámečku (pro hlavice topení)</t>
  </si>
  <si>
    <t>Záslepka, kompletní včetně rámečku (pro čidla 1-WIRE)</t>
  </si>
  <si>
    <t>Tlačítko TOTAL/CENTRAL stop, zapuštené</t>
  </si>
  <si>
    <t>4. Instalační materiál</t>
  </si>
  <si>
    <t>Krabice přístrojová KP68 (do zdi, do SDK)</t>
  </si>
  <si>
    <t>Krabice rozvodná včetně svorek</t>
  </si>
  <si>
    <t>1-Wire teplotní čip v pouzdře</t>
  </si>
  <si>
    <t>1-Wire teplotní senzor (pod vypínač/záslepku)</t>
  </si>
  <si>
    <t>Připojení hlavic radiátorů - bez dodávky</t>
  </si>
  <si>
    <t>Připojení oběhového čerpadla - bez dodávky</t>
  </si>
  <si>
    <t>Připojení ventilu 0-10V - bez dodávky</t>
  </si>
  <si>
    <t>TRUBKA OHEBNÁ 2316/LPE-1 H100 320N 21,2/16MM 100M BÍLÁ</t>
  </si>
  <si>
    <t>m</t>
  </si>
  <si>
    <t>TRUBKA OHEBNÁ FFKU-EM-F-UV 25 ČERNÁ PLAST. 750N</t>
  </si>
  <si>
    <t>Kabelový žlab drátěný 250/100 včetně spojek a zavěšení</t>
  </si>
  <si>
    <t>Kabelový žlab drátěný 150/100 včetně spojek a zavěšení</t>
  </si>
  <si>
    <t>Kabelové příchytky požární trasy</t>
  </si>
  <si>
    <t xml:space="preserve">Kabelové příchytky </t>
  </si>
  <si>
    <t>5. Kabely</t>
  </si>
  <si>
    <t>CYKY-J(O) 3x1,5</t>
  </si>
  <si>
    <t>CYKY-J 3x2,5</t>
  </si>
  <si>
    <t>CYKY-J 5x1,5</t>
  </si>
  <si>
    <t>CYKY-J 5x2,5</t>
  </si>
  <si>
    <t>CYKY-J 5x6</t>
  </si>
  <si>
    <t>CXKH-V-O/P60-R 2x1,5</t>
  </si>
  <si>
    <t>J-Y(st)Y 2x2x08</t>
  </si>
  <si>
    <t>Kabel Stereo Jack 3,5mm M/M 15m</t>
  </si>
  <si>
    <t>Prořez kabelů</t>
  </si>
  <si>
    <t>%</t>
  </si>
  <si>
    <t>HZS</t>
  </si>
  <si>
    <t>Demontáže staré elektroinstalace, včetně likvidace elektro odpadu</t>
  </si>
  <si>
    <t>Řezání, sekání</t>
  </si>
  <si>
    <t>Hrubé zapravení drážek bezu finální úpravy</t>
  </si>
  <si>
    <t>Načtení systému, adresace, prvků, adresace svítidel DALI - na stavbě</t>
  </si>
  <si>
    <t>Základní nastavení systému, testování</t>
  </si>
  <si>
    <t>Zaškolení a předání systému</t>
  </si>
  <si>
    <t>Nepředvídatelné práce</t>
  </si>
  <si>
    <t>Koordinace na stavbě, kontrolní dny</t>
  </si>
  <si>
    <t>Požární ucpávky</t>
  </si>
  <si>
    <r>
      <rPr>
        <sz val="8"/>
        <rFont val="Tahoma"/>
        <family val="2"/>
        <charset val="238"/>
      </rPr>
      <t>m</t>
    </r>
    <r>
      <rPr>
        <sz val="8"/>
        <rFont val="Calibri"/>
        <family val="2"/>
        <charset val="238"/>
      </rPr>
      <t>²</t>
    </r>
  </si>
  <si>
    <t>Doprava</t>
  </si>
  <si>
    <t>Odnos suti na místo určené na stavbě (bez odvozu), likvidace obalů</t>
  </si>
  <si>
    <t>den</t>
  </si>
  <si>
    <t>Dokumentace skutečného proveden stavby + předávací dokumentace</t>
  </si>
  <si>
    <t>Revize, včetně měření</t>
  </si>
  <si>
    <t xml:space="preserve">Podružný materiál </t>
  </si>
  <si>
    <t>Elektroinstalace - celkem</t>
  </si>
  <si>
    <t>KABEL FTP cat. 6, S VNITŘNÍM KORDEM A STÍNĚNÍM</t>
  </si>
  <si>
    <t>Lešení "kostka" pracovní výška 6,4m - 2ks</t>
  </si>
  <si>
    <t>B - Stropní svítidlo, 1165mm, 85W, 15800lm DALI</t>
  </si>
  <si>
    <t xml:space="preserve">Pohybový senzor, stropní sběrnice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</si>
</sst>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164" formatCode="#,##0.0\ ;\(#,##0.0\)"/>
    <numFmt numFmtId="165" formatCode="#,##0.0000\ ;\(#,##0.0000\);\-#\ ;\ @\ "/>
    <numFmt numFmtId="166" formatCode="d\.m\.yy\ h\:mm"/>
    <numFmt numFmtId="167" formatCode="0&quot; F &quot;;\(0&quot; F)&quot;"/>
    <numFmt numFmtId="168" formatCode="#,##0.00\ ;\(#,##0.00\);\-#\ ;\ @\ "/>
    <numFmt numFmtId="169" formatCode="0.0%;\(0.0%\)"/>
    <numFmt numFmtId="170" formatCode="0\ ;0\ ;&quot;- &quot;;\ @\ "/>
    <numFmt numFmtId="171" formatCode="#,##0.00\ ;#,##0.00\ ;\-#\ ;\ @\ "/>
    <numFmt numFmtId="172" formatCode="0&quot;    &quot;;0&quot;    &quot;;&quot;-    &quot;;\ @\ "/>
    <numFmt numFmtId="173" formatCode="#,##0.00&quot;    &quot;;#,##0.00&quot;    &quot;;\-#&quot;    &quot;;\ @\ "/>
    <numFmt numFmtId="174" formatCode="dd\.mm\.yyyy"/>
    <numFmt numFmtId="175" formatCode="\ [$€-405]#,##0.00\ ;\ [$€-405]\(#,##0.00\);\ [$€-405]\-#\ ;\ @\ "/>
    <numFmt numFmtId="176" formatCode="#,##0.00\ [$€-401]\ ;#,##0.00\ [$€-401]\ ;\-#\ [$€-401]\ "/>
    <numFmt numFmtId="177" formatCode="#,##0.000"/>
    <numFmt numFmtId="178" formatCode="#,##0.00&quot; F &quot;;\(#,##0.00&quot; F)&quot;"/>
    <numFmt numFmtId="179" formatCode="0&quot; $&quot;;\-0&quot; $&quot;"/>
    <numFmt numFmtId="180" formatCode="0&quot; F &quot;;[Red]\(0&quot; F)&quot;"/>
    <numFmt numFmtId="181" formatCode="#,##0.00&quot; F &quot;;[Red]\(#,##0.00&quot; F)&quot;"/>
    <numFmt numFmtId="182" formatCode="0\ ;[Red]\-0\ "/>
    <numFmt numFmtId="183" formatCode="#,##0.00&quot; Kč &quot;;#,##0.00&quot; Kč &quot;;\-#&quot; Kč &quot;;\ @\ "/>
    <numFmt numFmtId="184" formatCode="_-* #,##0.00&quot; Kč&quot;_-;\-* #,##0.00&quot; Kč&quot;_-;_-* \-??&quot; Kč&quot;_-;_-@_-"/>
    <numFmt numFmtId="185" formatCode="#,##0\ _K_č;\-#,##0\ _K_č"/>
    <numFmt numFmtId="186" formatCode="0.00\ "/>
    <numFmt numFmtId="187" formatCode="0%;\(0%\)"/>
    <numFmt numFmtId="188" formatCode="0.00\ %"/>
    <numFmt numFmtId="189" formatCode="0&quot; F&quot;;[Red]\-0&quot; F&quot;"/>
    <numFmt numFmtId="190" formatCode="0\ %"/>
    <numFmt numFmtId="191" formatCode="#,##0.00\ _K_č;[Red]\-#,##0.00\ _K_č"/>
    <numFmt numFmtId="192" formatCode="#,##0.00&quot;       &quot;;#,##0.00&quot;       &quot;;\-#&quot;       &quot;;\ @\ "/>
    <numFmt numFmtId="193" formatCode="0&quot; Kč &quot;;0&quot; Kč &quot;;&quot;- Kč &quot;;\ @\ "/>
    <numFmt numFmtId="194" formatCode="d/m/yyyy"/>
    <numFmt numFmtId="195" formatCode="#,##0\ [$Kč-405];[Red]\-#,##0\ [$Kč-405]"/>
    <numFmt numFmtId="196" formatCode="#,##0.0"/>
    <numFmt numFmtId="197" formatCode="_-* #,##0&quot; Kč&quot;_-;\-* #,##0&quot; Kč&quot;_-;_-* \-??&quot; Kč&quot;_-;_-@_-"/>
  </numFmts>
  <fonts count="73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1"/>
      <color rgb="FF800080"/>
      <name val="Calibri"/>
      <family val="2"/>
      <charset val="238"/>
    </font>
    <font>
      <sz val="10"/>
      <color rgb="FFCC0000"/>
      <name val="Calibri"/>
      <family val="2"/>
      <charset val="238"/>
    </font>
    <font>
      <sz val="8"/>
      <color rgb="FF000000"/>
      <name val="Arial CE"/>
      <charset val="238"/>
    </font>
    <font>
      <b/>
      <sz val="11"/>
      <color rgb="FFFF9900"/>
      <name val="Calibri"/>
      <family val="2"/>
      <charset val="238"/>
    </font>
    <font>
      <i/>
      <sz val="10"/>
      <color rgb="FF333399"/>
      <name val="Arial CE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Arial CE"/>
      <charset val="238"/>
    </font>
    <font>
      <i/>
      <sz val="10"/>
      <color rgb="FF000000"/>
      <name val="Arial CE"/>
      <charset val="238"/>
    </font>
    <font>
      <sz val="10"/>
      <color rgb="FF000000"/>
      <name val="MS Serif"/>
      <family val="1"/>
      <charset val="238"/>
    </font>
    <font>
      <sz val="10"/>
      <color rgb="FF000000"/>
      <name val="Courier New"/>
      <family val="1"/>
      <charset val="238"/>
    </font>
    <font>
      <sz val="10"/>
      <color rgb="FF800000"/>
      <name val="MS Serif"/>
      <family val="1"/>
      <charset val="238"/>
    </font>
    <font>
      <b/>
      <sz val="10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sz val="10"/>
      <color rgb="FF0066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24"/>
      <color rgb="FF000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3"/>
      <color rgb="FF003366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3366"/>
      <name val="Calibri"/>
      <family val="2"/>
      <charset val="238"/>
    </font>
    <font>
      <u/>
      <sz val="8"/>
      <color rgb="FF0000FF"/>
      <name val="Times New Roman"/>
      <family val="1"/>
      <charset val="238"/>
    </font>
    <font>
      <u/>
      <sz val="10"/>
      <color rgb="FF0000EE"/>
      <name val="Calibri"/>
      <family val="2"/>
      <charset val="238"/>
    </font>
    <font>
      <u/>
      <sz val="11"/>
      <color rgb="FF0066CC"/>
      <name val="Calibri"/>
      <family val="2"/>
      <charset val="238"/>
    </font>
    <font>
      <u/>
      <sz val="10"/>
      <color rgb="FF0066CC"/>
      <name val="Arial CE"/>
      <charset val="238"/>
    </font>
    <font>
      <u/>
      <sz val="10"/>
      <color rgb="FF0000FF"/>
      <name val="Arial CE1"/>
      <charset val="238"/>
    </font>
    <font>
      <u/>
      <sz val="10"/>
      <color rgb="FF0066CC"/>
      <name val="Arial"/>
      <family val="2"/>
      <charset val="238"/>
    </font>
    <font>
      <sz val="11"/>
      <color rgb="FF333399"/>
      <name val="Calibri"/>
      <family val="2"/>
      <charset val="238"/>
    </font>
    <font>
      <sz val="12"/>
      <color rgb="FF000000"/>
      <name val="Arial"/>
      <family val="2"/>
      <charset val="238"/>
    </font>
    <font>
      <sz val="11"/>
      <color rgb="FFFF9900"/>
      <name val="Calibri"/>
      <family val="2"/>
      <charset val="238"/>
    </font>
    <font>
      <sz val="12"/>
      <color rgb="FFFFFFFF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Times CE"/>
      <charset val="238"/>
    </font>
    <font>
      <b/>
      <sz val="9"/>
      <color rgb="FF0000FF"/>
      <name val="Arial CE"/>
      <charset val="238"/>
    </font>
    <font>
      <b/>
      <sz val="10"/>
      <color rgb="FF000000"/>
      <name val="Arial CE"/>
      <charset val="238"/>
    </font>
    <font>
      <sz val="11"/>
      <color rgb="FF993300"/>
      <name val="Calibri"/>
      <family val="2"/>
      <charset val="238"/>
    </font>
    <font>
      <sz val="10"/>
      <color rgb="FF996600"/>
      <name val="Calibri"/>
      <family val="2"/>
      <charset val="238"/>
    </font>
    <font>
      <sz val="7"/>
      <color rgb="FF000000"/>
      <name val="Small Fonts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 CE1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1"/>
      <charset val="238"/>
    </font>
    <font>
      <sz val="10"/>
      <color rgb="FF333333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9"/>
      <color rgb="FF000000"/>
      <name val="Arial CE"/>
      <charset val="238"/>
    </font>
    <font>
      <shadow/>
      <sz val="12"/>
      <color rgb="FF000000"/>
      <name val="Times CE"/>
      <charset val="238"/>
    </font>
    <font>
      <sz val="8"/>
      <color rgb="FF000000"/>
      <name val="Trebuchet MS"/>
      <family val="2"/>
      <charset val="238"/>
    </font>
    <font>
      <sz val="12"/>
      <color rgb="FF000000"/>
      <name val="Times New Roman CE1"/>
      <family val="1"/>
      <charset val="238"/>
    </font>
    <font>
      <b/>
      <sz val="10"/>
      <color rgb="FFFF0000"/>
      <name val="Arial CE"/>
      <charset val="238"/>
    </font>
    <font>
      <b/>
      <sz val="8"/>
      <color rgb="FF000000"/>
      <name val="Arial"/>
      <family val="2"/>
      <charset val="238"/>
    </font>
    <font>
      <b/>
      <sz val="18"/>
      <color rgb="FF003366"/>
      <name val="Cambria"/>
      <family val="1"/>
      <charset val="238"/>
    </font>
    <font>
      <i/>
      <sz val="10"/>
      <color rgb="FF000080"/>
      <name val="Arial CE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imes New Roman CE"/>
      <charset val="238"/>
    </font>
    <font>
      <b/>
      <sz val="9"/>
      <color rgb="FF000000"/>
      <name val="Tahoma"/>
      <family val="2"/>
      <charset val="238"/>
    </font>
    <font>
      <b/>
      <i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alibri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EE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333399"/>
      </top>
      <bottom style="thin">
        <color auto="1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44">
    <xf numFmtId="0" fontId="0" fillId="0" borderId="0"/>
    <xf numFmtId="184" fontId="72" fillId="0" borderId="0" applyBorder="0" applyProtection="0"/>
    <xf numFmtId="0" fontId="72" fillId="2" borderId="0" applyBorder="0" applyProtection="0"/>
    <xf numFmtId="0" fontId="72" fillId="3" borderId="0" applyBorder="0" applyProtection="0"/>
    <xf numFmtId="0" fontId="72" fillId="4" borderId="0" applyBorder="0" applyProtection="0"/>
    <xf numFmtId="0" fontId="72" fillId="5" borderId="0" applyBorder="0" applyProtection="0"/>
    <xf numFmtId="0" fontId="72" fillId="6" borderId="0" applyBorder="0" applyProtection="0"/>
    <xf numFmtId="0" fontId="72" fillId="7" borderId="0" applyBorder="0" applyProtection="0"/>
    <xf numFmtId="0" fontId="72" fillId="8" borderId="0" applyBorder="0" applyProtection="0"/>
    <xf numFmtId="0" fontId="72" fillId="9" borderId="0" applyBorder="0" applyProtection="0"/>
    <xf numFmtId="0" fontId="72" fillId="10" borderId="0" applyBorder="0" applyProtection="0"/>
    <xf numFmtId="0" fontId="72" fillId="5" borderId="0" applyBorder="0" applyProtection="0"/>
    <xf numFmtId="0" fontId="72" fillId="8" borderId="0" applyBorder="0" applyProtection="0"/>
    <xf numFmtId="0" fontId="72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2" fillId="0" borderId="0" applyBorder="0" applyProtection="0"/>
    <xf numFmtId="0" fontId="4" fillId="16" borderId="0" applyBorder="0" applyProtection="0"/>
    <xf numFmtId="0" fontId="4" fillId="17" borderId="0" applyBorder="0" applyProtection="0"/>
    <xf numFmtId="0" fontId="5" fillId="18" borderId="0" applyBorder="0" applyProtection="0"/>
    <xf numFmtId="0" fontId="5" fillId="0" borderId="0" applyBorder="0" applyProtection="0"/>
    <xf numFmtId="0" fontId="1" fillId="19" borderId="0" applyBorder="0" applyProtection="0"/>
    <xf numFmtId="0" fontId="1" fillId="20" borderId="0" applyBorder="0" applyProtection="0"/>
    <xf numFmtId="0" fontId="1" fillId="21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22" borderId="0" applyBorder="0" applyProtection="0"/>
    <xf numFmtId="0" fontId="6" fillId="0" borderId="0" applyBorder="0">
      <alignment horizontal="center" wrapText="1"/>
      <protection locked="0"/>
    </xf>
    <xf numFmtId="0" fontId="7" fillId="3" borderId="0" applyBorder="0" applyProtection="0"/>
    <xf numFmtId="0" fontId="8" fillId="23" borderId="0" applyBorder="0" applyProtection="0"/>
    <xf numFmtId="0" fontId="9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2" fillId="0" borderId="0" applyBorder="0" applyProtection="0"/>
    <xf numFmtId="165" fontId="2" fillId="0" borderId="0" applyBorder="0" applyProtection="0"/>
    <xf numFmtId="166" fontId="2" fillId="0" borderId="0" applyBorder="0" applyProtection="0"/>
    <xf numFmtId="166" fontId="2" fillId="0" borderId="0" applyBorder="0" applyProtection="0"/>
    <xf numFmtId="167" fontId="2" fillId="0" borderId="0" applyBorder="0" applyProtection="0"/>
    <xf numFmtId="167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0" fillId="24" borderId="1" applyProtection="0"/>
    <xf numFmtId="4" fontId="3" fillId="0" borderId="0" applyBorder="0" applyProtection="0"/>
    <xf numFmtId="4" fontId="3" fillId="7" borderId="0" applyBorder="0" applyProtection="0"/>
    <xf numFmtId="49" fontId="11" fillId="7" borderId="0" applyBorder="0" applyProtection="0">
      <alignment horizontal="right"/>
    </xf>
    <xf numFmtId="0" fontId="12" fillId="25" borderId="2" applyProtection="0"/>
    <xf numFmtId="49" fontId="13" fillId="0" borderId="0" applyBorder="0" applyProtection="0">
      <alignment horizontal="center"/>
    </xf>
    <xf numFmtId="49" fontId="3" fillId="0" borderId="0" applyBorder="0" applyProtection="0">
      <alignment horizontal="left"/>
    </xf>
    <xf numFmtId="49" fontId="14" fillId="0" borderId="0" applyBorder="0" applyProtection="0"/>
    <xf numFmtId="168" fontId="72" fillId="0" borderId="0" applyBorder="0" applyProtection="0"/>
    <xf numFmtId="170" fontId="72" fillId="0" borderId="0" applyBorder="0" applyProtection="0"/>
    <xf numFmtId="171" fontId="72" fillId="0" borderId="0" applyBorder="0" applyProtection="0"/>
    <xf numFmtId="0" fontId="15" fillId="0" borderId="0" applyBorder="0" applyProtection="0"/>
    <xf numFmtId="0" fontId="16" fillId="0" borderId="0" applyBorder="0" applyProtection="0"/>
    <xf numFmtId="164" fontId="72" fillId="0" borderId="0" applyBorder="0" applyProtection="0"/>
    <xf numFmtId="172" fontId="72" fillId="0" borderId="0" applyBorder="0" applyProtection="0"/>
    <xf numFmtId="173" fontId="72" fillId="0" borderId="0" applyBorder="0" applyProtection="0"/>
    <xf numFmtId="174" fontId="2" fillId="0" borderId="0" applyBorder="0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7" fillId="0" borderId="0" applyBorder="0" applyProtection="0"/>
    <xf numFmtId="0" fontId="18" fillId="26" borderId="0" applyBorder="0" applyProtection="0"/>
    <xf numFmtId="175" fontId="72" fillId="0" borderId="0" applyBorder="0" applyProtection="0"/>
    <xf numFmtId="176" fontId="72" fillId="0" borderId="0" applyBorder="0" applyProtection="0"/>
    <xf numFmtId="176" fontId="72" fillId="0" borderId="0" applyBorder="0" applyProtection="0"/>
    <xf numFmtId="175" fontId="72" fillId="0" borderId="0" applyBorder="0" applyProtection="0"/>
    <xf numFmtId="0" fontId="19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0" fillId="0" borderId="0" applyBorder="0" applyProtection="0"/>
    <xf numFmtId="0" fontId="21" fillId="4" borderId="0" applyBorder="0" applyProtection="0"/>
    <xf numFmtId="0" fontId="22" fillId="4" borderId="0" applyBorder="0" applyProtection="0"/>
    <xf numFmtId="0" fontId="23" fillId="24" borderId="0" applyBorder="0" applyProtection="0"/>
    <xf numFmtId="0" fontId="24" fillId="0" borderId="3" applyProtection="0"/>
    <xf numFmtId="0" fontId="24" fillId="0" borderId="3" applyProtection="0">
      <alignment horizontal="left" vertical="center"/>
    </xf>
    <xf numFmtId="0" fontId="25" fillId="0" borderId="0" applyBorder="0" applyProtection="0"/>
    <xf numFmtId="0" fontId="26" fillId="0" borderId="4" applyProtection="0"/>
    <xf numFmtId="0" fontId="27" fillId="0" borderId="0" applyBorder="0" applyProtection="0"/>
    <xf numFmtId="0" fontId="28" fillId="0" borderId="5" applyProtection="0"/>
    <xf numFmtId="0" fontId="29" fillId="0" borderId="0" applyBorder="0" applyProtection="0"/>
    <xf numFmtId="0" fontId="30" fillId="0" borderId="6" applyProtection="0"/>
    <xf numFmtId="0" fontId="30" fillId="0" borderId="0" applyBorder="0" applyProtection="0"/>
    <xf numFmtId="177" fontId="3" fillId="0" borderId="0" applyBorder="0" applyProtection="0"/>
    <xf numFmtId="177" fontId="3" fillId="7" borderId="0" applyBorder="0" applyProtection="0"/>
    <xf numFmtId="0" fontId="31" fillId="0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7" borderId="1" applyProtection="0"/>
    <xf numFmtId="0" fontId="23" fillId="27" borderId="0" applyBorder="0" applyProtection="0"/>
    <xf numFmtId="164" fontId="38" fillId="28" borderId="0" applyBorder="0" applyProtection="0"/>
    <xf numFmtId="0" fontId="72" fillId="0" borderId="7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39" fillId="0" borderId="7" applyProtection="0"/>
    <xf numFmtId="164" fontId="40" fillId="29" borderId="0" applyBorder="0" applyProtection="0"/>
    <xf numFmtId="178" fontId="72" fillId="0" borderId="0" applyBorder="0" applyProtection="0"/>
    <xf numFmtId="179" fontId="72" fillId="0" borderId="0" applyBorder="0" applyProtection="0"/>
    <xf numFmtId="49" fontId="3" fillId="0" borderId="0" applyBorder="0" applyProtection="0">
      <alignment horizontal="left"/>
    </xf>
    <xf numFmtId="177" fontId="3" fillId="0" borderId="0" applyBorder="0" applyProtection="0"/>
    <xf numFmtId="180" fontId="72" fillId="0" borderId="0" applyBorder="0" applyProtection="0"/>
    <xf numFmtId="181" fontId="72" fillId="0" borderId="0" applyBorder="0" applyProtection="0"/>
    <xf numFmtId="182" fontId="41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4" fontId="72" fillId="0" borderId="0" applyBorder="0" applyProtection="0"/>
    <xf numFmtId="183" fontId="72" fillId="0" borderId="0" applyBorder="0" applyProtection="0"/>
    <xf numFmtId="183" fontId="3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4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72" fillId="0" borderId="0" applyBorder="0" applyProtection="0"/>
    <xf numFmtId="183" fontId="2" fillId="0" borderId="0" applyBorder="0" applyProtection="0"/>
    <xf numFmtId="183" fontId="2" fillId="0" borderId="0" applyBorder="0" applyProtection="0"/>
    <xf numFmtId="0" fontId="42" fillId="0" borderId="0" applyBorder="0" applyProtection="0"/>
    <xf numFmtId="0" fontId="43" fillId="0" borderId="0" applyBorder="0" applyProtection="0"/>
    <xf numFmtId="49" fontId="13" fillId="0" borderId="0" applyBorder="0" applyProtection="0"/>
    <xf numFmtId="0" fontId="3" fillId="0" borderId="0" applyBorder="0" applyProtection="0">
      <alignment horizontal="left"/>
    </xf>
    <xf numFmtId="0" fontId="44" fillId="0" borderId="0" applyBorder="0" applyProtection="0">
      <alignment horizontal="left"/>
    </xf>
    <xf numFmtId="0" fontId="45" fillId="30" borderId="0" applyBorder="0" applyProtection="0"/>
    <xf numFmtId="0" fontId="46" fillId="27" borderId="0" applyBorder="0" applyProtection="0"/>
    <xf numFmtId="185" fontId="47" fillId="0" borderId="0" applyBorder="0" applyProtection="0"/>
    <xf numFmtId="186" fontId="48" fillId="0" borderId="0" applyBorder="0" applyProtection="0"/>
    <xf numFmtId="0" fontId="49" fillId="0" borderId="0" applyBorder="0" applyProtection="0"/>
    <xf numFmtId="0" fontId="2" fillId="0" borderId="0" applyBorder="0" applyProtection="0"/>
    <xf numFmtId="0" fontId="72" fillId="0" borderId="0" applyBorder="0" applyProtection="0"/>
    <xf numFmtId="0" fontId="50" fillId="0" borderId="0" applyBorder="0" applyProtection="0"/>
    <xf numFmtId="0" fontId="2" fillId="0" borderId="0" applyBorder="0" applyProtection="0"/>
    <xf numFmtId="0" fontId="72" fillId="0" borderId="0"/>
    <xf numFmtId="0" fontId="50" fillId="0" borderId="0" applyBorder="0" applyProtection="0"/>
    <xf numFmtId="0" fontId="50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7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>
      <alignment vertical="center"/>
    </xf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50" fillId="0" borderId="0" applyBorder="0" applyProtection="0"/>
    <xf numFmtId="0" fontId="2" fillId="0" borderId="0" applyBorder="0" applyProtection="0"/>
    <xf numFmtId="0" fontId="51" fillId="0" borderId="0"/>
    <xf numFmtId="0" fontId="2" fillId="0" borderId="0" applyBorder="0" applyProtection="0"/>
    <xf numFmtId="0" fontId="16" fillId="0" borderId="0" applyBorder="0" applyProtection="0"/>
    <xf numFmtId="0" fontId="50" fillId="0" borderId="0" applyBorder="0" applyProtection="0"/>
    <xf numFmtId="0" fontId="50" fillId="0" borderId="0" applyBorder="0" applyProtection="0"/>
    <xf numFmtId="0" fontId="3" fillId="0" borderId="0" applyBorder="0" applyProtection="0"/>
    <xf numFmtId="0" fontId="52" fillId="0" borderId="0" applyBorder="0" applyProtection="0"/>
    <xf numFmtId="0" fontId="53" fillId="0" borderId="0" applyBorder="0" applyProtection="0"/>
    <xf numFmtId="0" fontId="7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72" fillId="27" borderId="8" applyProtection="0"/>
    <xf numFmtId="0" fontId="54" fillId="27" borderId="1" applyProtection="0"/>
    <xf numFmtId="0" fontId="55" fillId="24" borderId="9" applyProtection="0"/>
    <xf numFmtId="171" fontId="72" fillId="0" borderId="0" applyBorder="0" applyProtection="0"/>
    <xf numFmtId="170" fontId="72" fillId="0" borderId="0" applyBorder="0" applyProtection="0"/>
    <xf numFmtId="174" fontId="6" fillId="0" borderId="0" applyBorder="0">
      <alignment horizontal="center" wrapText="1"/>
      <protection locked="0"/>
    </xf>
    <xf numFmtId="187" fontId="72" fillId="0" borderId="0" applyBorder="0" applyProtection="0"/>
    <xf numFmtId="167" fontId="72" fillId="0" borderId="0" applyBorder="0" applyProtection="0"/>
    <xf numFmtId="167" fontId="72" fillId="0" borderId="0" applyBorder="0" applyProtection="0"/>
    <xf numFmtId="188" fontId="72" fillId="0" borderId="0" applyBorder="0" applyProtection="0"/>
    <xf numFmtId="188" fontId="72" fillId="0" borderId="0" applyBorder="0" applyProtection="0"/>
    <xf numFmtId="178" fontId="72" fillId="0" borderId="0" applyBorder="0" applyProtection="0"/>
    <xf numFmtId="0" fontId="56" fillId="0" borderId="0" applyBorder="0" applyProtection="0">
      <alignment horizontal="left" vertical="center"/>
    </xf>
    <xf numFmtId="0" fontId="57" fillId="0" borderId="0" applyBorder="0" applyProtection="0">
      <alignment wrapText="1"/>
    </xf>
    <xf numFmtId="49" fontId="3" fillId="0" borderId="0" applyBorder="0" applyProtection="0">
      <alignment horizontal="center"/>
    </xf>
    <xf numFmtId="177" fontId="3" fillId="0" borderId="0" applyBorder="0">
      <protection locked="0"/>
    </xf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189" fontId="2" fillId="0" borderId="0" applyBorder="0" applyProtection="0"/>
    <xf numFmtId="189" fontId="2" fillId="0" borderId="0" applyBorder="0" applyProtection="0"/>
    <xf numFmtId="190" fontId="72" fillId="0" borderId="0" applyBorder="0" applyProtection="0"/>
    <xf numFmtId="190" fontId="72" fillId="0" borderId="0" applyBorder="0" applyProtection="0"/>
    <xf numFmtId="188" fontId="3" fillId="0" borderId="0" applyBorder="0" applyProtection="0"/>
    <xf numFmtId="0" fontId="72" fillId="0" borderId="0" applyBorder="0" applyProtection="0"/>
    <xf numFmtId="0" fontId="58" fillId="0" borderId="10" applyProtection="0">
      <alignment horizontal="left" vertical="center" wrapText="1" indent="1"/>
    </xf>
    <xf numFmtId="0" fontId="3" fillId="0" borderId="11" applyProtection="0">
      <alignment horizontal="center"/>
    </xf>
    <xf numFmtId="0" fontId="3" fillId="0" borderId="0" applyBorder="0" applyProtection="0"/>
    <xf numFmtId="4" fontId="3" fillId="0" borderId="12" applyProtection="0"/>
    <xf numFmtId="177" fontId="3" fillId="0" borderId="12" applyProtection="0"/>
    <xf numFmtId="0" fontId="23" fillId="0" borderId="0" applyBorder="0" applyProtection="0"/>
    <xf numFmtId="0" fontId="59" fillId="0" borderId="0" applyBorder="0" applyProtection="0"/>
    <xf numFmtId="0" fontId="60" fillId="0" borderId="0" applyBorder="0" applyProtection="0"/>
    <xf numFmtId="177" fontId="44" fillId="7" borderId="0" applyBorder="0" applyProtection="0"/>
    <xf numFmtId="4" fontId="44" fillId="7" borderId="0" applyBorder="0" applyProtection="0"/>
    <xf numFmtId="0" fontId="72" fillId="0" borderId="0" applyBorder="0" applyProtection="0"/>
    <xf numFmtId="0" fontId="3" fillId="0" borderId="0" applyBorder="0" applyProtection="0"/>
    <xf numFmtId="0" fontId="23" fillId="0" borderId="0" applyBorder="0" applyProtection="0"/>
    <xf numFmtId="191" fontId="61" fillId="0" borderId="0" applyBorder="0" applyProtection="0">
      <alignment horizontal="right"/>
    </xf>
    <xf numFmtId="0" fontId="72" fillId="0" borderId="0" applyBorder="0" applyProtection="0"/>
    <xf numFmtId="49" fontId="2" fillId="0" borderId="0" applyBorder="0" applyProtection="0"/>
    <xf numFmtId="178" fontId="2" fillId="0" borderId="0" applyBorder="0" applyProtection="0"/>
    <xf numFmtId="178" fontId="2" fillId="0" borderId="0" applyBorder="0" applyProtection="0"/>
    <xf numFmtId="181" fontId="2" fillId="0" borderId="0" applyBorder="0" applyProtection="0"/>
    <xf numFmtId="181" fontId="2" fillId="0" borderId="0" applyBorder="0" applyProtection="0"/>
    <xf numFmtId="0" fontId="44" fillId="0" borderId="0" applyBorder="0" applyProtection="0">
      <alignment horizontal="left" vertical="center"/>
    </xf>
    <xf numFmtId="0" fontId="62" fillId="0" borderId="0" applyBorder="0" applyProtection="0"/>
    <xf numFmtId="0" fontId="63" fillId="7" borderId="0" applyBorder="0" applyProtection="0">
      <alignment horizontal="right"/>
    </xf>
    <xf numFmtId="0" fontId="64" fillId="0" borderId="13" applyProtection="0"/>
    <xf numFmtId="0" fontId="44" fillId="0" borderId="0" applyBorder="0" applyProtection="0"/>
    <xf numFmtId="0" fontId="44" fillId="0" borderId="0" applyBorder="0" applyProtection="0">
      <alignment horizontal="center"/>
    </xf>
    <xf numFmtId="0" fontId="3" fillId="0" borderId="0" applyBorder="0" applyProtection="0"/>
    <xf numFmtId="4" fontId="3" fillId="7" borderId="0" applyBorder="0" applyProtection="0"/>
    <xf numFmtId="0" fontId="8" fillId="0" borderId="0" applyBorder="0" applyProtection="0"/>
    <xf numFmtId="0" fontId="65" fillId="0" borderId="0" applyBorder="0" applyProtection="0"/>
    <xf numFmtId="192" fontId="72" fillId="0" borderId="0" applyBorder="0" applyProtection="0"/>
    <xf numFmtId="192" fontId="72" fillId="0" borderId="0" applyBorder="0" applyProtection="0"/>
    <xf numFmtId="3" fontId="44" fillId="0" borderId="0" applyBorder="0" applyProtection="0">
      <alignment vertical="center"/>
    </xf>
    <xf numFmtId="193" fontId="72" fillId="0" borderId="0" applyBorder="0" applyProtection="0"/>
  </cellStyleXfs>
  <cellXfs count="54">
    <xf numFmtId="0" fontId="0" fillId="0" borderId="0" xfId="0"/>
    <xf numFmtId="0" fontId="0" fillId="0" borderId="2" xfId="0" applyBorder="1"/>
    <xf numFmtId="0" fontId="62" fillId="0" borderId="0" xfId="231" applyBorder="1" applyAlignment="1" applyProtection="1">
      <alignment horizontal="center" vertical="center"/>
    </xf>
    <xf numFmtId="0" fontId="64" fillId="0" borderId="0" xfId="233" applyBorder="1" applyProtection="1"/>
    <xf numFmtId="0" fontId="0" fillId="0" borderId="0" xfId="0" applyAlignment="1">
      <alignment vertical="center" wrapText="1"/>
    </xf>
    <xf numFmtId="184" fontId="72" fillId="0" borderId="0" xfId="1" applyBorder="1" applyAlignment="1" applyProtection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84" fontId="72" fillId="0" borderId="0" xfId="1" applyBorder="1" applyAlignment="1" applyProtection="1">
      <alignment horizontal="left" vertical="center" wrapText="1"/>
    </xf>
    <xf numFmtId="49" fontId="23" fillId="27" borderId="14" xfId="0" applyNumberFormat="1" applyFont="1" applyFill="1" applyBorder="1" applyAlignment="1">
      <alignment horizontal="left" vertical="center" wrapText="1"/>
    </xf>
    <xf numFmtId="49" fontId="23" fillId="27" borderId="14" xfId="0" applyNumberFormat="1" applyFont="1" applyFill="1" applyBorder="1" applyAlignment="1">
      <alignment horizontal="center" vertical="center" wrapText="1"/>
    </xf>
    <xf numFmtId="4" fontId="23" fillId="27" borderId="14" xfId="0" applyNumberFormat="1" applyFont="1" applyFill="1" applyBorder="1" applyAlignment="1">
      <alignment horizontal="left" vertical="center" wrapText="1"/>
    </xf>
    <xf numFmtId="184" fontId="23" fillId="27" borderId="14" xfId="1" applyFont="1" applyFill="1" applyBorder="1" applyAlignment="1" applyProtection="1">
      <alignment horizontal="left" vertical="center" wrapText="1"/>
    </xf>
    <xf numFmtId="49" fontId="67" fillId="6" borderId="15" xfId="0" applyNumberFormat="1" applyFont="1" applyFill="1" applyBorder="1" applyAlignment="1">
      <alignment horizontal="left" vertical="center" wrapText="1"/>
    </xf>
    <xf numFmtId="49" fontId="67" fillId="6" borderId="15" xfId="0" applyNumberFormat="1" applyFont="1" applyFill="1" applyBorder="1" applyAlignment="1">
      <alignment horizontal="center" vertical="center" wrapText="1"/>
    </xf>
    <xf numFmtId="4" fontId="67" fillId="6" borderId="15" xfId="0" applyNumberFormat="1" applyFont="1" applyFill="1" applyBorder="1" applyAlignment="1">
      <alignment horizontal="left" vertical="center" wrapText="1"/>
    </xf>
    <xf numFmtId="184" fontId="67" fillId="6" borderId="15" xfId="1" applyFont="1" applyFill="1" applyBorder="1" applyAlignment="1" applyProtection="1">
      <alignment horizontal="left" vertical="center" wrapText="1"/>
    </xf>
    <xf numFmtId="49" fontId="68" fillId="27" borderId="15" xfId="0" applyNumberFormat="1" applyFont="1" applyFill="1" applyBorder="1" applyAlignment="1">
      <alignment horizontal="left" vertical="center" wrapText="1"/>
    </xf>
    <xf numFmtId="49" fontId="68" fillId="27" borderId="15" xfId="0" applyNumberFormat="1" applyFont="1" applyFill="1" applyBorder="1" applyAlignment="1">
      <alignment horizontal="center" vertical="center" wrapText="1"/>
    </xf>
    <xf numFmtId="3" fontId="68" fillId="27" borderId="15" xfId="0" applyNumberFormat="1" applyFont="1" applyFill="1" applyBorder="1" applyAlignment="1">
      <alignment horizontal="center" vertical="center" wrapText="1"/>
    </xf>
    <xf numFmtId="184" fontId="68" fillId="27" borderId="15" xfId="1" applyFont="1" applyFill="1" applyBorder="1" applyAlignment="1" applyProtection="1">
      <alignment horizontal="left" vertical="center" wrapText="1"/>
    </xf>
    <xf numFmtId="0" fontId="69" fillId="0" borderId="15" xfId="0" applyFont="1" applyBorder="1" applyAlignment="1">
      <alignment vertical="center" wrapText="1"/>
    </xf>
    <xf numFmtId="0" fontId="69" fillId="0" borderId="15" xfId="0" applyFont="1" applyBorder="1" applyAlignment="1">
      <alignment horizontal="center" vertical="center" wrapText="1"/>
    </xf>
    <xf numFmtId="3" fontId="69" fillId="0" borderId="15" xfId="0" applyNumberFormat="1" applyFont="1" applyBorder="1" applyAlignment="1">
      <alignment horizontal="center" vertical="center" wrapText="1"/>
    </xf>
    <xf numFmtId="184" fontId="69" fillId="0" borderId="15" xfId="1" applyFont="1" applyBorder="1" applyAlignment="1" applyProtection="1">
      <alignment vertical="center" wrapText="1"/>
    </xf>
    <xf numFmtId="0" fontId="69" fillId="0" borderId="15" xfId="154" applyFont="1" applyBorder="1" applyAlignment="1">
      <alignment vertical="center"/>
    </xf>
    <xf numFmtId="0" fontId="69" fillId="0" borderId="15" xfId="154" applyFont="1" applyBorder="1" applyAlignment="1">
      <alignment horizontal="center" vertical="center"/>
    </xf>
    <xf numFmtId="3" fontId="69" fillId="0" borderId="15" xfId="154" applyNumberFormat="1" applyFont="1" applyBorder="1" applyAlignment="1">
      <alignment horizontal="center" vertical="center"/>
    </xf>
    <xf numFmtId="49" fontId="70" fillId="31" borderId="15" xfId="0" applyNumberFormat="1" applyFont="1" applyFill="1" applyBorder="1" applyAlignment="1">
      <alignment horizontal="left" vertical="center" wrapText="1"/>
    </xf>
    <xf numFmtId="49" fontId="70" fillId="31" borderId="15" xfId="0" applyNumberFormat="1" applyFont="1" applyFill="1" applyBorder="1" applyAlignment="1">
      <alignment horizontal="center" vertical="center" wrapText="1"/>
    </xf>
    <xf numFmtId="3" fontId="70" fillId="31" borderId="15" xfId="0" applyNumberFormat="1" applyFont="1" applyFill="1" applyBorder="1" applyAlignment="1">
      <alignment horizontal="center" vertical="center" wrapText="1"/>
    </xf>
    <xf numFmtId="184" fontId="70" fillId="31" borderId="15" xfId="1" applyFont="1" applyFill="1" applyBorder="1" applyAlignment="1" applyProtection="1">
      <alignment horizontal="right" vertical="center" wrapText="1"/>
    </xf>
    <xf numFmtId="196" fontId="69" fillId="0" borderId="15" xfId="0" applyNumberFormat="1" applyFont="1" applyBorder="1" applyAlignment="1">
      <alignment horizontal="center" vertical="center" wrapText="1"/>
    </xf>
    <xf numFmtId="4" fontId="70" fillId="31" borderId="15" xfId="0" applyNumberFormat="1" applyFont="1" applyFill="1" applyBorder="1" applyAlignment="1">
      <alignment horizontal="right" vertical="center" wrapText="1"/>
    </xf>
    <xf numFmtId="197" fontId="67" fillId="6" borderId="15" xfId="1" applyNumberFormat="1" applyFont="1" applyFill="1" applyBorder="1" applyAlignment="1" applyProtection="1">
      <alignment horizontal="right" vertical="center" wrapText="1"/>
    </xf>
    <xf numFmtId="197" fontId="67" fillId="6" borderId="15" xfId="1" applyNumberFormat="1" applyFont="1" applyFill="1" applyBorder="1" applyAlignment="1" applyProtection="1">
      <alignment horizontal="left" vertical="center" wrapText="1"/>
    </xf>
    <xf numFmtId="0" fontId="62" fillId="0" borderId="0" xfId="231" applyBorder="1" applyAlignment="1" applyProtection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19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66" fillId="0" borderId="2" xfId="216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195" fontId="0" fillId="0" borderId="2" xfId="0" applyNumberFormat="1" applyBorder="1" applyAlignment="1">
      <alignment horizontal="right" vertical="center"/>
    </xf>
    <xf numFmtId="195" fontId="0" fillId="0" borderId="2" xfId="0" applyNumberFormat="1" applyBorder="1"/>
    <xf numFmtId="0" fontId="64" fillId="0" borderId="2" xfId="0" applyFont="1" applyBorder="1" applyAlignment="1">
      <alignment horizontal="right" vertical="center"/>
    </xf>
    <xf numFmtId="195" fontId="64" fillId="0" borderId="2" xfId="0" applyNumberFormat="1" applyFont="1" applyBorder="1" applyAlignment="1">
      <alignment horizontal="right" vertical="center"/>
    </xf>
    <xf numFmtId="0" fontId="0" fillId="0" borderId="2" xfId="233" applyFont="1" applyBorder="1" applyAlignment="1" applyProtection="1">
      <alignment horizontal="right" vertical="center"/>
    </xf>
    <xf numFmtId="195" fontId="0" fillId="0" borderId="2" xfId="233" applyNumberFormat="1" applyFont="1" applyBorder="1" applyAlignment="1" applyProtection="1">
      <alignment horizontal="right" vertical="center"/>
    </xf>
    <xf numFmtId="0" fontId="0" fillId="0" borderId="0" xfId="0"/>
    <xf numFmtId="0" fontId="0" fillId="0" borderId="0" xfId="0" applyAlignment="1">
      <alignment horizontal="left" vertical="center" wrapText="1"/>
    </xf>
    <xf numFmtId="174" fontId="0" fillId="0" borderId="0" xfId="0" applyNumberFormat="1" applyAlignment="1">
      <alignment horizontal="left" vertical="center" wrapText="1"/>
    </xf>
    <xf numFmtId="184" fontId="72" fillId="0" borderId="0" xfId="1" applyBorder="1" applyAlignment="1" applyProtection="1">
      <alignment horizontal="left" vertical="center" wrapText="1"/>
    </xf>
    <xf numFmtId="0" fontId="69" fillId="0" borderId="15" xfId="0" applyFont="1" applyFill="1" applyBorder="1" applyAlignment="1">
      <alignment vertical="center" wrapText="1"/>
    </xf>
  </cellXfs>
  <cellStyles count="244">
    <cellStyle name="_AS_SO001-Pavilon slepic-SLP-Rozpocet" xfId="20" xr:uid="{00000000-0005-0000-0000-000018000000}"/>
    <cellStyle name="_BPC II-SLP-Rozpočet_SK" xfId="21" xr:uid="{00000000-0005-0000-0000-000019000000}"/>
    <cellStyle name="_E92_EZS_PP" xfId="22" xr:uid="{00000000-0005-0000-0000-00001A000000}"/>
    <cellStyle name="_popis_standardu" xfId="23" xr:uid="{00000000-0005-0000-0000-00001B000000}"/>
    <cellStyle name="_REKAPITULACE_SLP_VFU pavilon slepic" xfId="24" xr:uid="{00000000-0005-0000-0000-00001C000000}"/>
    <cellStyle name="_ROZPOCET se vzorci" xfId="25" xr:uid="{00000000-0005-0000-0000-00001D000000}"/>
    <cellStyle name="_SO002_3_E91_SK" xfId="26" xr:uid="{00000000-0005-0000-0000-00001E000000}"/>
    <cellStyle name="20% - Accent1" xfId="2" xr:uid="{00000000-0005-0000-0000-000006000000}"/>
    <cellStyle name="20% - Accent2" xfId="3" xr:uid="{00000000-0005-0000-0000-000007000000}"/>
    <cellStyle name="20% - Accent3" xfId="4" xr:uid="{00000000-0005-0000-0000-000008000000}"/>
    <cellStyle name="20% - Accent4" xfId="5" xr:uid="{00000000-0005-0000-0000-000009000000}"/>
    <cellStyle name="20% - Accent5" xfId="6" xr:uid="{00000000-0005-0000-0000-00000A000000}"/>
    <cellStyle name="20% - Accent6" xfId="7" xr:uid="{00000000-0005-0000-0000-00000B000000}"/>
    <cellStyle name="40% - Accent1" xfId="8" xr:uid="{00000000-0005-0000-0000-00000C000000}"/>
    <cellStyle name="40% - Accent2" xfId="9" xr:uid="{00000000-0005-0000-0000-00000D000000}"/>
    <cellStyle name="40% - Accent3" xfId="10" xr:uid="{00000000-0005-0000-0000-00000E000000}"/>
    <cellStyle name="40% - Accent4" xfId="11" xr:uid="{00000000-0005-0000-0000-00000F000000}"/>
    <cellStyle name="40% - Accent5" xfId="12" xr:uid="{00000000-0005-0000-0000-000010000000}"/>
    <cellStyle name="40% - Accent6" xfId="13" xr:uid="{00000000-0005-0000-0000-000011000000}"/>
    <cellStyle name="60% - Accent1" xfId="14" xr:uid="{00000000-0005-0000-0000-000012000000}"/>
    <cellStyle name="60% - Accent2" xfId="15" xr:uid="{00000000-0005-0000-0000-000013000000}"/>
    <cellStyle name="60% - Accent3" xfId="16" xr:uid="{00000000-0005-0000-0000-000014000000}"/>
    <cellStyle name="60% - Accent4" xfId="17" xr:uid="{00000000-0005-0000-0000-000015000000}"/>
    <cellStyle name="60% - Accent5" xfId="18" xr:uid="{00000000-0005-0000-0000-000016000000}"/>
    <cellStyle name="60% - Accent6" xfId="19" xr:uid="{00000000-0005-0000-0000-000017000000}"/>
    <cellStyle name="Accent 1 5" xfId="27" xr:uid="{00000000-0005-0000-0000-00001F000000}"/>
    <cellStyle name="Accent 2 6" xfId="28" xr:uid="{00000000-0005-0000-0000-000020000000}"/>
    <cellStyle name="Accent 3 7" xfId="29" xr:uid="{00000000-0005-0000-0000-000021000000}"/>
    <cellStyle name="Accent 4" xfId="30" xr:uid="{00000000-0005-0000-0000-000022000000}"/>
    <cellStyle name="Accent1" xfId="31" xr:uid="{00000000-0005-0000-0000-000023000000}"/>
    <cellStyle name="Accent2" xfId="32" xr:uid="{00000000-0005-0000-0000-000024000000}"/>
    <cellStyle name="Accent3" xfId="33" xr:uid="{00000000-0005-0000-0000-000025000000}"/>
    <cellStyle name="Accent4" xfId="34" xr:uid="{00000000-0005-0000-0000-000026000000}"/>
    <cellStyle name="Accent5" xfId="35" xr:uid="{00000000-0005-0000-0000-000027000000}"/>
    <cellStyle name="Accent6" xfId="36" xr:uid="{00000000-0005-0000-0000-000028000000}"/>
    <cellStyle name="args.style" xfId="37" xr:uid="{00000000-0005-0000-0000-000029000000}"/>
    <cellStyle name="Bad 1" xfId="38" xr:uid="{00000000-0005-0000-0000-00002A000000}"/>
    <cellStyle name="Bad 8" xfId="39" xr:uid="{00000000-0005-0000-0000-00002B000000}"/>
    <cellStyle name="blokcen" xfId="40" xr:uid="{00000000-0005-0000-0000-00002C000000}"/>
    <cellStyle name="Calc Currency (0)" xfId="41" xr:uid="{00000000-0005-0000-0000-00002D000000}"/>
    <cellStyle name="Calc Currency (0) 2" xfId="42" xr:uid="{00000000-0005-0000-0000-00002E000000}"/>
    <cellStyle name="Calc Currency (2)" xfId="43" xr:uid="{00000000-0005-0000-0000-00002F000000}"/>
    <cellStyle name="Calc Percent (0)" xfId="44" xr:uid="{00000000-0005-0000-0000-000030000000}"/>
    <cellStyle name="Calc Percent (1)" xfId="45" xr:uid="{00000000-0005-0000-0000-000031000000}"/>
    <cellStyle name="Calc Percent (1) 2" xfId="46" xr:uid="{00000000-0005-0000-0000-000032000000}"/>
    <cellStyle name="Calc Percent (2)" xfId="47" xr:uid="{00000000-0005-0000-0000-000033000000}"/>
    <cellStyle name="Calc Percent (2) 2" xfId="48" xr:uid="{00000000-0005-0000-0000-000034000000}"/>
    <cellStyle name="Calc Units (0)" xfId="49" xr:uid="{00000000-0005-0000-0000-000035000000}"/>
    <cellStyle name="Calc Units (1)" xfId="50" xr:uid="{00000000-0005-0000-0000-000036000000}"/>
    <cellStyle name="Calc Units (2)" xfId="51" xr:uid="{00000000-0005-0000-0000-000037000000}"/>
    <cellStyle name="Calculation" xfId="52" xr:uid="{00000000-0005-0000-0000-000038000000}"/>
    <cellStyle name="CenaJednPolozky" xfId="53" xr:uid="{00000000-0005-0000-0000-000039000000}"/>
    <cellStyle name="CenaPolozkyCelk" xfId="54" xr:uid="{00000000-0005-0000-0000-00003A000000}"/>
    <cellStyle name="CenaPolozkyHZSCelk" xfId="55" xr:uid="{00000000-0005-0000-0000-00003B000000}"/>
    <cellStyle name="CisloOddilu" xfId="57" xr:uid="{00000000-0005-0000-0000-00003D000000}"/>
    <cellStyle name="CisloPolozky" xfId="58" xr:uid="{00000000-0005-0000-0000-00003E000000}"/>
    <cellStyle name="CisloSpecif" xfId="59" xr:uid="{00000000-0005-0000-0000-00003F000000}"/>
    <cellStyle name="Comma [0]_!!!GO" xfId="61" xr:uid="{00000000-0005-0000-0000-000041000000}"/>
    <cellStyle name="Comma [00]" xfId="60" xr:uid="{00000000-0005-0000-0000-000040000000}"/>
    <cellStyle name="Comma_!!!GO" xfId="62" xr:uid="{00000000-0005-0000-0000-000042000000}"/>
    <cellStyle name="Copied" xfId="63" xr:uid="{00000000-0005-0000-0000-000043000000}"/>
    <cellStyle name="COST1" xfId="64" xr:uid="{00000000-0005-0000-0000-000044000000}"/>
    <cellStyle name="Currency [0]_!!!GO" xfId="66" xr:uid="{00000000-0005-0000-0000-000046000000}"/>
    <cellStyle name="Currency [00]" xfId="65" xr:uid="{00000000-0005-0000-0000-000045000000}"/>
    <cellStyle name="Currency_!!!GO" xfId="67" xr:uid="{00000000-0005-0000-0000-000047000000}"/>
    <cellStyle name="Čárka 2" xfId="240" xr:uid="{00000000-0005-0000-0000-0000F4000000}"/>
    <cellStyle name="Čárka 2 2" xfId="241" xr:uid="{00000000-0005-0000-0000-0000F5000000}"/>
    <cellStyle name="čárky 2" xfId="243" xr:uid="{00000000-0005-0000-0000-0000F7000000}"/>
    <cellStyle name="Čísla v krycím listu" xfId="242" xr:uid="{00000000-0005-0000-0000-0000F6000000}"/>
    <cellStyle name="Date Short" xfId="68" xr:uid="{00000000-0005-0000-0000-000048000000}"/>
    <cellStyle name="Enter Currency (0)" xfId="69" xr:uid="{00000000-0005-0000-0000-000049000000}"/>
    <cellStyle name="Enter Currency (2)" xfId="70" xr:uid="{00000000-0005-0000-0000-00004A000000}"/>
    <cellStyle name="Enter Units (0)" xfId="71" xr:uid="{00000000-0005-0000-0000-00004B000000}"/>
    <cellStyle name="Enter Units (1)" xfId="72" xr:uid="{00000000-0005-0000-0000-00004C000000}"/>
    <cellStyle name="Enter Units (2)" xfId="73" xr:uid="{00000000-0005-0000-0000-00004D000000}"/>
    <cellStyle name="Entered" xfId="74" xr:uid="{00000000-0005-0000-0000-00004E000000}"/>
    <cellStyle name="Error 9" xfId="75" xr:uid="{00000000-0005-0000-0000-00004F000000}"/>
    <cellStyle name="Euro" xfId="76" xr:uid="{00000000-0005-0000-0000-000050000000}"/>
    <cellStyle name="Euro 2" xfId="77" xr:uid="{00000000-0005-0000-0000-000051000000}"/>
    <cellStyle name="Euro 2 2" xfId="78" xr:uid="{00000000-0005-0000-0000-000052000000}"/>
    <cellStyle name="Euro 3" xfId="79" xr:uid="{00000000-0005-0000-0000-000053000000}"/>
    <cellStyle name="Explanatory Text" xfId="80" xr:uid="{00000000-0005-0000-0000-000054000000}"/>
    <cellStyle name="fnRegressQ" xfId="81" xr:uid="{00000000-0005-0000-0000-000055000000}"/>
    <cellStyle name="fnRegressQ 2" xfId="82" xr:uid="{00000000-0005-0000-0000-000056000000}"/>
    <cellStyle name="Footnote 10" xfId="83" xr:uid="{00000000-0005-0000-0000-000057000000}"/>
    <cellStyle name="Good 1" xfId="84" xr:uid="{00000000-0005-0000-0000-000058000000}"/>
    <cellStyle name="Good 11" xfId="85" xr:uid="{00000000-0005-0000-0000-000059000000}"/>
    <cellStyle name="Grey" xfId="86" xr:uid="{00000000-0005-0000-0000-00005A000000}"/>
    <cellStyle name="Header1" xfId="87" xr:uid="{00000000-0005-0000-0000-00005B000000}"/>
    <cellStyle name="Header2" xfId="88" xr:uid="{00000000-0005-0000-0000-00005C000000}"/>
    <cellStyle name="Heading (user) 12" xfId="89" xr:uid="{00000000-0005-0000-0000-00005D000000}"/>
    <cellStyle name="Heading 1 1" xfId="90" xr:uid="{00000000-0005-0000-0000-00005E000000}"/>
    <cellStyle name="Heading 1 13" xfId="91" xr:uid="{00000000-0005-0000-0000-00005F000000}"/>
    <cellStyle name="Heading 2 1" xfId="92" xr:uid="{00000000-0005-0000-0000-000060000000}"/>
    <cellStyle name="Heading 2 14" xfId="93" xr:uid="{00000000-0005-0000-0000-000061000000}"/>
    <cellStyle name="Heading 3" xfId="94" xr:uid="{00000000-0005-0000-0000-000062000000}"/>
    <cellStyle name="Heading 4" xfId="95" xr:uid="{00000000-0005-0000-0000-000063000000}"/>
    <cellStyle name="HmotnJednPolozky" xfId="96" xr:uid="{00000000-0005-0000-0000-000064000000}"/>
    <cellStyle name="HmotnPolozkyCelk" xfId="97" xr:uid="{00000000-0005-0000-0000-000065000000}"/>
    <cellStyle name="Hyperlink 1" xfId="98" xr:uid="{00000000-0005-0000-0000-000066000000}"/>
    <cellStyle name="Hyperlink 15" xfId="99" xr:uid="{00000000-0005-0000-0000-000067000000}"/>
    <cellStyle name="Hypertextový odkaz 2" xfId="100" xr:uid="{00000000-0005-0000-0000-000068000000}"/>
    <cellStyle name="Hypertextový odkaz 2 2" xfId="101" xr:uid="{00000000-0005-0000-0000-000069000000}"/>
    <cellStyle name="Hypertextový odkaz 3" xfId="102" xr:uid="{00000000-0005-0000-0000-00006A000000}"/>
    <cellStyle name="Hypertextový odkaz 4" xfId="103" xr:uid="{00000000-0005-0000-0000-00006B000000}"/>
    <cellStyle name="Check Cell" xfId="56" xr:uid="{00000000-0005-0000-0000-00003C000000}"/>
    <cellStyle name="Input" xfId="104" xr:uid="{00000000-0005-0000-0000-00006C000000}"/>
    <cellStyle name="Input [yellow]" xfId="105" xr:uid="{00000000-0005-0000-0000-00006D000000}"/>
    <cellStyle name="Input Cells" xfId="106" xr:uid="{00000000-0005-0000-0000-00006E000000}"/>
    <cellStyle name="lehký dolní okraj" xfId="107" xr:uid="{00000000-0005-0000-0000-00006F000000}"/>
    <cellStyle name="Link Currency (0)" xfId="108" xr:uid="{00000000-0005-0000-0000-000070000000}"/>
    <cellStyle name="Link Currency (2)" xfId="109" xr:uid="{00000000-0005-0000-0000-000071000000}"/>
    <cellStyle name="Link Units (0)" xfId="110" xr:uid="{00000000-0005-0000-0000-000072000000}"/>
    <cellStyle name="Link Units (1)" xfId="111" xr:uid="{00000000-0005-0000-0000-000073000000}"/>
    <cellStyle name="Link Units (2)" xfId="112" xr:uid="{00000000-0005-0000-0000-000074000000}"/>
    <cellStyle name="Linked Cell" xfId="113" xr:uid="{00000000-0005-0000-0000-000075000000}"/>
    <cellStyle name="Linked Cells" xfId="114" xr:uid="{00000000-0005-0000-0000-000076000000}"/>
    <cellStyle name="Měna" xfId="1" builtinId="4"/>
    <cellStyle name="Měna 2" xfId="122" xr:uid="{00000000-0005-0000-0000-00007E000000}"/>
    <cellStyle name="Měna 2 2" xfId="123" xr:uid="{00000000-0005-0000-0000-00007F000000}"/>
    <cellStyle name="Měna 3" xfId="124" xr:uid="{00000000-0005-0000-0000-000080000000}"/>
    <cellStyle name="Měna 4" xfId="125" xr:uid="{00000000-0005-0000-0000-000081000000}"/>
    <cellStyle name="měny 2" xfId="126" xr:uid="{00000000-0005-0000-0000-000082000000}"/>
    <cellStyle name="měny 2 2" xfId="127" xr:uid="{00000000-0005-0000-0000-000083000000}"/>
    <cellStyle name="měny 2 3" xfId="128" xr:uid="{00000000-0005-0000-0000-000084000000}"/>
    <cellStyle name="měny 3" xfId="129" xr:uid="{00000000-0005-0000-0000-000085000000}"/>
    <cellStyle name="měny 4" xfId="130" xr:uid="{00000000-0005-0000-0000-000086000000}"/>
    <cellStyle name="měny 4 2" xfId="131" xr:uid="{00000000-0005-0000-0000-000087000000}"/>
    <cellStyle name="měny 4 3" xfId="132" xr:uid="{00000000-0005-0000-0000-000088000000}"/>
    <cellStyle name="měny 4 3 2" xfId="133" xr:uid="{00000000-0005-0000-0000-000089000000}"/>
    <cellStyle name="měny 5" xfId="134" xr:uid="{00000000-0005-0000-0000-00008A000000}"/>
    <cellStyle name="měny 5 2" xfId="135" xr:uid="{00000000-0005-0000-0000-00008B000000}"/>
    <cellStyle name="měny 6" xfId="136" xr:uid="{00000000-0005-0000-0000-00008C000000}"/>
    <cellStyle name="měny 6 2" xfId="137" xr:uid="{00000000-0005-0000-0000-00008D000000}"/>
    <cellStyle name="měny 7" xfId="138" xr:uid="{00000000-0005-0000-0000-00008E000000}"/>
    <cellStyle name="měny 7 2" xfId="139" xr:uid="{00000000-0005-0000-0000-00008F000000}"/>
    <cellStyle name="Milliers [0]_!!!GO" xfId="115" xr:uid="{00000000-0005-0000-0000-000077000000}"/>
    <cellStyle name="Milliers_!!!GO" xfId="116" xr:uid="{00000000-0005-0000-0000-000078000000}"/>
    <cellStyle name="MJPolozky" xfId="117" xr:uid="{00000000-0005-0000-0000-000079000000}"/>
    <cellStyle name="MnozstviPolozky" xfId="118" xr:uid="{00000000-0005-0000-0000-00007A000000}"/>
    <cellStyle name="Monétaire [0]_!!!GO" xfId="119" xr:uid="{00000000-0005-0000-0000-00007B000000}"/>
    <cellStyle name="Monétaire_!!!GO" xfId="120" xr:uid="{00000000-0005-0000-0000-00007C000000}"/>
    <cellStyle name="muj" xfId="121" xr:uid="{00000000-0005-0000-0000-00007D000000}"/>
    <cellStyle name="NADPIS" xfId="140" xr:uid="{00000000-0005-0000-0000-000090000000}"/>
    <cellStyle name="nazev_skup" xfId="141" xr:uid="{00000000-0005-0000-0000-000091000000}"/>
    <cellStyle name="NazevOddilu" xfId="142" xr:uid="{00000000-0005-0000-0000-000092000000}"/>
    <cellStyle name="NazevPolozky" xfId="143" xr:uid="{00000000-0005-0000-0000-000093000000}"/>
    <cellStyle name="NazevSouctuOddilu" xfId="144" xr:uid="{00000000-0005-0000-0000-000094000000}"/>
    <cellStyle name="Neutral 1" xfId="145" xr:uid="{00000000-0005-0000-0000-000095000000}"/>
    <cellStyle name="Neutral 16" xfId="146" xr:uid="{00000000-0005-0000-0000-000096000000}"/>
    <cellStyle name="no dec" xfId="147" xr:uid="{00000000-0005-0000-0000-000097000000}"/>
    <cellStyle name="Normal - Style1" xfId="148" xr:uid="{00000000-0005-0000-0000-000098000000}"/>
    <cellStyle name="Normal_!!!GO" xfId="149" xr:uid="{00000000-0005-0000-0000-000099000000}"/>
    <cellStyle name="Normální" xfId="0" builtinId="0"/>
    <cellStyle name="normální 10" xfId="151" xr:uid="{00000000-0005-0000-0000-00009B000000}"/>
    <cellStyle name="Normální 11" xfId="152" xr:uid="{00000000-0005-0000-0000-00009C000000}"/>
    <cellStyle name="Normální 12" xfId="153" xr:uid="{00000000-0005-0000-0000-00009D000000}"/>
    <cellStyle name="Normální 13" xfId="154" xr:uid="{00000000-0005-0000-0000-00009E000000}"/>
    <cellStyle name="Normální 2" xfId="155" xr:uid="{00000000-0005-0000-0000-00009F000000}"/>
    <cellStyle name="normální 2 2" xfId="156" xr:uid="{00000000-0005-0000-0000-0000A0000000}"/>
    <cellStyle name="normální 2 2 2" xfId="157" xr:uid="{00000000-0005-0000-0000-0000A1000000}"/>
    <cellStyle name="normální 2 3" xfId="158" xr:uid="{00000000-0005-0000-0000-0000A2000000}"/>
    <cellStyle name="Normální 2 3 2" xfId="159" xr:uid="{00000000-0005-0000-0000-0000A3000000}"/>
    <cellStyle name="Normální 2 3 2 2" xfId="160" xr:uid="{00000000-0005-0000-0000-0000A4000000}"/>
    <cellStyle name="normální 2 4" xfId="161" xr:uid="{00000000-0005-0000-0000-0000A5000000}"/>
    <cellStyle name="normální 3" xfId="162" xr:uid="{00000000-0005-0000-0000-0000A6000000}"/>
    <cellStyle name="normální 3 2" xfId="163" xr:uid="{00000000-0005-0000-0000-0000A7000000}"/>
    <cellStyle name="normální 3 2 2" xfId="164" xr:uid="{00000000-0005-0000-0000-0000A8000000}"/>
    <cellStyle name="normální 3 2 2 2" xfId="165" xr:uid="{00000000-0005-0000-0000-0000A9000000}"/>
    <cellStyle name="Normální 3 2 3" xfId="166" xr:uid="{00000000-0005-0000-0000-0000AA000000}"/>
    <cellStyle name="normální 3 2 4" xfId="167" xr:uid="{00000000-0005-0000-0000-0000AB000000}"/>
    <cellStyle name="Normální 3 3" xfId="168" xr:uid="{00000000-0005-0000-0000-0000AC000000}"/>
    <cellStyle name="Normální 3 3 2" xfId="169" xr:uid="{00000000-0005-0000-0000-0000AD000000}"/>
    <cellStyle name="normální 3 4" xfId="170" xr:uid="{00000000-0005-0000-0000-0000AE000000}"/>
    <cellStyle name="normální 3 5" xfId="171" xr:uid="{00000000-0005-0000-0000-0000AF000000}"/>
    <cellStyle name="normální 3 5 2" xfId="172" xr:uid="{00000000-0005-0000-0000-0000B0000000}"/>
    <cellStyle name="normální 3 6" xfId="173" xr:uid="{00000000-0005-0000-0000-0000B1000000}"/>
    <cellStyle name="normální 4" xfId="174" xr:uid="{00000000-0005-0000-0000-0000B2000000}"/>
    <cellStyle name="normální 4 2" xfId="175" xr:uid="{00000000-0005-0000-0000-0000B3000000}"/>
    <cellStyle name="normální 5" xfId="176" xr:uid="{00000000-0005-0000-0000-0000B4000000}"/>
    <cellStyle name="normální 5 2" xfId="177" xr:uid="{00000000-0005-0000-0000-0000B5000000}"/>
    <cellStyle name="normální 6" xfId="178" xr:uid="{00000000-0005-0000-0000-0000B6000000}"/>
    <cellStyle name="normální 7" xfId="179" xr:uid="{00000000-0005-0000-0000-0000B7000000}"/>
    <cellStyle name="normální 8" xfId="180" xr:uid="{00000000-0005-0000-0000-0000B8000000}"/>
    <cellStyle name="normální 9" xfId="181" xr:uid="{00000000-0005-0000-0000-0000B9000000}"/>
    <cellStyle name="normální 9 2" xfId="182" xr:uid="{00000000-0005-0000-0000-0000BA000000}"/>
    <cellStyle name="Normalny_June 1997_1" xfId="150" xr:uid="{00000000-0005-0000-0000-00009A000000}"/>
    <cellStyle name="Note 1" xfId="183" xr:uid="{00000000-0005-0000-0000-0000BB000000}"/>
    <cellStyle name="Note 17" xfId="184" xr:uid="{00000000-0005-0000-0000-0000BC000000}"/>
    <cellStyle name="O…‹aO‚e [0.00]_Region Orders (2)" xfId="186" xr:uid="{00000000-0005-0000-0000-0000BE000000}"/>
    <cellStyle name="O…‹aO‚e_Region Orders (2)" xfId="187" xr:uid="{00000000-0005-0000-0000-0000BF000000}"/>
    <cellStyle name="Output" xfId="185" xr:uid="{00000000-0005-0000-0000-0000BD000000}"/>
    <cellStyle name="per.style" xfId="188" xr:uid="{00000000-0005-0000-0000-0000C0000000}"/>
    <cellStyle name="Percent [0]" xfId="190" xr:uid="{00000000-0005-0000-0000-0000C2000000}"/>
    <cellStyle name="Percent [0] 2" xfId="191" xr:uid="{00000000-0005-0000-0000-0000C3000000}"/>
    <cellStyle name="Percent [00]" xfId="189" xr:uid="{00000000-0005-0000-0000-0000C1000000}"/>
    <cellStyle name="Percent [2]" xfId="192" xr:uid="{00000000-0005-0000-0000-0000C4000000}"/>
    <cellStyle name="Percent [2] 2" xfId="193" xr:uid="{00000000-0005-0000-0000-0000C5000000}"/>
    <cellStyle name="Percent_#6 Temps &amp; Contractors" xfId="194" xr:uid="{00000000-0005-0000-0000-0000C6000000}"/>
    <cellStyle name="Pevné texty v krycím listu" xfId="195" xr:uid="{00000000-0005-0000-0000-0000C7000000}"/>
    <cellStyle name="POPIS" xfId="196" xr:uid="{00000000-0005-0000-0000-0000C8000000}"/>
    <cellStyle name="PoradCisloPolozky" xfId="197" xr:uid="{00000000-0005-0000-0000-0000C9000000}"/>
    <cellStyle name="PorizovaniSkutecnosti" xfId="198" xr:uid="{00000000-0005-0000-0000-0000CA000000}"/>
    <cellStyle name="PrePop Currency (0)" xfId="199" xr:uid="{00000000-0005-0000-0000-0000CB000000}"/>
    <cellStyle name="PrePop Currency (2)" xfId="200" xr:uid="{00000000-0005-0000-0000-0000CC000000}"/>
    <cellStyle name="PrePop Units (0)" xfId="201" xr:uid="{00000000-0005-0000-0000-0000CD000000}"/>
    <cellStyle name="PrePop Units (1)" xfId="202" xr:uid="{00000000-0005-0000-0000-0000CE000000}"/>
    <cellStyle name="PrePop Units (2)" xfId="203" xr:uid="{00000000-0005-0000-0000-0000CF000000}"/>
    <cellStyle name="pricing" xfId="204" xr:uid="{00000000-0005-0000-0000-0000D0000000}"/>
    <cellStyle name="pricing 2" xfId="205" xr:uid="{00000000-0005-0000-0000-0000D1000000}"/>
    <cellStyle name="procent 2" xfId="206" xr:uid="{00000000-0005-0000-0000-0000D2000000}"/>
    <cellStyle name="procent 2 2" xfId="207" xr:uid="{00000000-0005-0000-0000-0000D3000000}"/>
    <cellStyle name="ProcentoPrirazPol" xfId="208" xr:uid="{00000000-0005-0000-0000-0000D4000000}"/>
    <cellStyle name="PSChar" xfId="209" xr:uid="{00000000-0005-0000-0000-0000D5000000}"/>
    <cellStyle name="R_text" xfId="210" xr:uid="{00000000-0005-0000-0000-0000D6000000}"/>
    <cellStyle name="RekapCisloOdd" xfId="211" xr:uid="{00000000-0005-0000-0000-0000D7000000}"/>
    <cellStyle name="RekapNazOdd" xfId="212" xr:uid="{00000000-0005-0000-0000-0000D8000000}"/>
    <cellStyle name="RekapOddiluSoucet" xfId="213" xr:uid="{00000000-0005-0000-0000-0000D9000000}"/>
    <cellStyle name="RekapTonaz" xfId="214" xr:uid="{00000000-0005-0000-0000-0000DA000000}"/>
    <cellStyle name="RevList" xfId="215" xr:uid="{00000000-0005-0000-0000-0000DB000000}"/>
    <cellStyle name="rozpočet" xfId="216" xr:uid="{00000000-0005-0000-0000-0000DC000000}"/>
    <cellStyle name="SKP" xfId="217" xr:uid="{00000000-0005-0000-0000-0000DD000000}"/>
    <cellStyle name="SoucetHmotOddilu" xfId="218" xr:uid="{00000000-0005-0000-0000-0000DE000000}"/>
    <cellStyle name="SoucetMontaziOddilu" xfId="219" xr:uid="{00000000-0005-0000-0000-0000DF000000}"/>
    <cellStyle name="Status 18" xfId="220" xr:uid="{00000000-0005-0000-0000-0000E0000000}"/>
    <cellStyle name="Styl 1" xfId="221" xr:uid="{00000000-0005-0000-0000-0000E1000000}"/>
    <cellStyle name="Styl 1 2" xfId="222" xr:uid="{00000000-0005-0000-0000-0000E2000000}"/>
    <cellStyle name="Subtotal" xfId="223" xr:uid="{00000000-0005-0000-0000-0000E3000000}"/>
    <cellStyle name="Text 19" xfId="224" xr:uid="{00000000-0005-0000-0000-0000E4000000}"/>
    <cellStyle name="Text Indent A" xfId="225" xr:uid="{00000000-0005-0000-0000-0000E5000000}"/>
    <cellStyle name="Text Indent B" xfId="226" xr:uid="{00000000-0005-0000-0000-0000E6000000}"/>
    <cellStyle name="Text Indent B 2" xfId="227" xr:uid="{00000000-0005-0000-0000-0000E7000000}"/>
    <cellStyle name="Text Indent C" xfId="228" xr:uid="{00000000-0005-0000-0000-0000E8000000}"/>
    <cellStyle name="Text Indent C 2" xfId="229" xr:uid="{00000000-0005-0000-0000-0000E9000000}"/>
    <cellStyle name="Text v krycím listu" xfId="230" xr:uid="{00000000-0005-0000-0000-0000EA000000}"/>
    <cellStyle name="Title" xfId="231" xr:uid="{00000000-0005-0000-0000-0000EB000000}"/>
    <cellStyle name="TonazSute" xfId="232" xr:uid="{00000000-0005-0000-0000-0000EC000000}"/>
    <cellStyle name="Total" xfId="233" xr:uid="{00000000-0005-0000-0000-0000ED000000}"/>
    <cellStyle name="VykazPolozka" xfId="234" xr:uid="{00000000-0005-0000-0000-0000EE000000}"/>
    <cellStyle name="VykazPorCisPolozky" xfId="235" xr:uid="{00000000-0005-0000-0000-0000EF000000}"/>
    <cellStyle name="VykazVzorec" xfId="236" xr:uid="{00000000-0005-0000-0000-0000F0000000}"/>
    <cellStyle name="VypocetSkutecnosti" xfId="237" xr:uid="{00000000-0005-0000-0000-0000F1000000}"/>
    <cellStyle name="Warning 20" xfId="238" xr:uid="{00000000-0005-0000-0000-0000F2000000}"/>
    <cellStyle name="Warning Text" xfId="239" xr:uid="{00000000-0005-0000-0000-0000F3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CCCC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zoomScaleNormal="100" workbookViewId="0">
      <selection activeCell="C25" sqref="C25"/>
    </sheetView>
  </sheetViews>
  <sheetFormatPr defaultColWidth="8.44140625" defaultRowHeight="14.4"/>
  <cols>
    <col min="1" max="5" width="12.109375" customWidth="1"/>
    <col min="6" max="6" width="15.88671875" customWidth="1"/>
    <col min="7" max="7" width="8.109375" customWidth="1"/>
    <col min="8" max="8" width="9.109375" customWidth="1"/>
  </cols>
  <sheetData>
    <row r="1" spans="1:6" ht="22.8">
      <c r="A1" s="2"/>
    </row>
    <row r="2" spans="1:6" ht="22.8">
      <c r="A2" s="2"/>
    </row>
    <row r="3" spans="1:6" ht="22.8">
      <c r="A3" s="36" t="s">
        <v>0</v>
      </c>
      <c r="B3" s="36"/>
      <c r="C3" s="36"/>
      <c r="D3" s="36"/>
      <c r="E3" s="36"/>
      <c r="F3" s="36"/>
    </row>
    <row r="4" spans="1:6" ht="22.8">
      <c r="A4" s="2"/>
    </row>
    <row r="5" spans="1:6" ht="22.8">
      <c r="A5" s="2"/>
    </row>
    <row r="7" spans="1:6">
      <c r="A7" s="1" t="s">
        <v>1</v>
      </c>
      <c r="B7" s="37" t="s">
        <v>2</v>
      </c>
      <c r="C7" s="37"/>
      <c r="D7" s="37"/>
      <c r="E7" s="37"/>
      <c r="F7" s="37"/>
    </row>
    <row r="8" spans="1:6">
      <c r="A8" s="1" t="s">
        <v>3</v>
      </c>
      <c r="B8" s="37" t="s">
        <v>4</v>
      </c>
      <c r="C8" s="37"/>
      <c r="D8" s="37"/>
      <c r="E8" s="37"/>
      <c r="F8" s="37"/>
    </row>
    <row r="9" spans="1:6">
      <c r="A9" s="1" t="s">
        <v>5</v>
      </c>
      <c r="B9" s="37" t="s">
        <v>6</v>
      </c>
      <c r="C9" s="37"/>
      <c r="D9" s="37"/>
      <c r="E9" s="37"/>
      <c r="F9" s="37"/>
    </row>
    <row r="10" spans="1:6">
      <c r="A10" s="1" t="s">
        <v>7</v>
      </c>
      <c r="B10" s="38" t="s">
        <v>8</v>
      </c>
      <c r="C10" s="38"/>
      <c r="D10" s="38"/>
      <c r="E10" s="38"/>
      <c r="F10" s="38"/>
    </row>
    <row r="11" spans="1:6">
      <c r="A11" s="1" t="s">
        <v>9</v>
      </c>
      <c r="B11" s="39">
        <v>45743</v>
      </c>
      <c r="C11" s="39"/>
      <c r="D11" s="1" t="s">
        <v>10</v>
      </c>
      <c r="E11" s="40" t="s">
        <v>11</v>
      </c>
      <c r="F11" s="40"/>
    </row>
    <row r="15" spans="1:6" ht="15.6">
      <c r="A15" s="41" t="s">
        <v>12</v>
      </c>
      <c r="B15" s="41"/>
      <c r="C15" s="41"/>
      <c r="D15" s="41"/>
      <c r="E15" s="41"/>
      <c r="F15" s="41"/>
    </row>
    <row r="16" spans="1:6">
      <c r="A16" s="40" t="s">
        <v>13</v>
      </c>
      <c r="B16" s="40"/>
      <c r="C16" s="40"/>
      <c r="D16" s="40"/>
      <c r="E16" s="42" t="s">
        <v>14</v>
      </c>
      <c r="F16" s="42"/>
    </row>
    <row r="17" spans="1:6">
      <c r="A17" s="37" t="s">
        <v>15</v>
      </c>
      <c r="B17" s="37"/>
      <c r="C17" s="37"/>
      <c r="D17" s="37"/>
      <c r="E17" s="43">
        <f>Silnoproud!E79+Silnoproud!G79</f>
        <v>0</v>
      </c>
      <c r="F17" s="43"/>
    </row>
    <row r="18" spans="1:6">
      <c r="A18" s="38"/>
      <c r="B18" s="38"/>
      <c r="C18" s="38"/>
      <c r="D18" s="38"/>
      <c r="E18" s="44"/>
      <c r="F18" s="44"/>
    </row>
    <row r="19" spans="1:6">
      <c r="A19" s="38"/>
      <c r="B19" s="38"/>
      <c r="C19" s="38"/>
      <c r="D19" s="38"/>
      <c r="E19" s="44"/>
      <c r="F19" s="44"/>
    </row>
    <row r="20" spans="1:6">
      <c r="A20" s="45" t="s">
        <v>16</v>
      </c>
      <c r="B20" s="45"/>
      <c r="C20" s="45"/>
      <c r="D20" s="45"/>
      <c r="E20" s="46">
        <f>SUM(E17:F19)</f>
        <v>0</v>
      </c>
      <c r="F20" s="46"/>
    </row>
    <row r="21" spans="1:6">
      <c r="A21" s="47" t="s">
        <v>17</v>
      </c>
      <c r="B21" s="47"/>
      <c r="C21" s="47"/>
      <c r="D21" s="47"/>
      <c r="E21" s="48">
        <f>E20*1.21</f>
        <v>0</v>
      </c>
      <c r="F21" s="48"/>
    </row>
    <row r="26" spans="1:6">
      <c r="A26" s="3" t="s">
        <v>18</v>
      </c>
    </row>
    <row r="27" spans="1:6">
      <c r="A27" s="49"/>
      <c r="B27" s="49"/>
      <c r="C27" s="49"/>
      <c r="D27" s="49"/>
      <c r="E27" s="49"/>
      <c r="F27" s="49"/>
    </row>
    <row r="28" spans="1:6">
      <c r="A28" s="49"/>
      <c r="B28" s="49"/>
      <c r="C28" s="49"/>
      <c r="D28" s="49"/>
      <c r="E28" s="49"/>
      <c r="F28" s="49"/>
    </row>
    <row r="29" spans="1:6">
      <c r="A29" s="49"/>
      <c r="B29" s="49"/>
      <c r="C29" s="49"/>
      <c r="D29" s="49"/>
      <c r="E29" s="49"/>
      <c r="F29" s="49"/>
    </row>
    <row r="30" spans="1:6">
      <c r="A30" s="49"/>
      <c r="B30" s="49"/>
      <c r="C30" s="49"/>
      <c r="D30" s="49"/>
      <c r="E30" s="49"/>
      <c r="F30" s="49"/>
    </row>
    <row r="31" spans="1:6">
      <c r="A31" s="49"/>
      <c r="B31" s="49"/>
      <c r="C31" s="49"/>
      <c r="D31" s="49"/>
      <c r="E31" s="49"/>
      <c r="F31" s="49"/>
    </row>
    <row r="32" spans="1:6">
      <c r="A32" s="49"/>
      <c r="B32" s="49"/>
      <c r="C32" s="49"/>
      <c r="D32" s="49"/>
      <c r="E32" s="49"/>
      <c r="F32" s="49"/>
    </row>
    <row r="33" spans="1:6">
      <c r="A33" s="49"/>
      <c r="B33" s="49"/>
      <c r="C33" s="49"/>
      <c r="D33" s="49"/>
      <c r="E33" s="49"/>
      <c r="F33" s="49"/>
    </row>
    <row r="34" spans="1:6">
      <c r="A34" s="49"/>
      <c r="B34" s="49"/>
      <c r="C34" s="49"/>
      <c r="D34" s="49"/>
      <c r="E34" s="49"/>
      <c r="F34" s="49"/>
    </row>
    <row r="35" spans="1:6">
      <c r="A35" s="49"/>
      <c r="B35" s="49"/>
      <c r="C35" s="49"/>
      <c r="D35" s="49"/>
      <c r="E35" s="49"/>
      <c r="F35" s="49"/>
    </row>
  </sheetData>
  <mergeCells count="29">
    <mergeCell ref="A33:F33"/>
    <mergeCell ref="A34:F34"/>
    <mergeCell ref="A35:F35"/>
    <mergeCell ref="A28:F28"/>
    <mergeCell ref="A29:F29"/>
    <mergeCell ref="A30:F30"/>
    <mergeCell ref="A31:F31"/>
    <mergeCell ref="A32:F32"/>
    <mergeCell ref="A20:D20"/>
    <mergeCell ref="E20:F20"/>
    <mergeCell ref="A21:D21"/>
    <mergeCell ref="E21:F21"/>
    <mergeCell ref="A27:F27"/>
    <mergeCell ref="A17:D17"/>
    <mergeCell ref="E17:F17"/>
    <mergeCell ref="A18:D18"/>
    <mergeCell ref="E18:F18"/>
    <mergeCell ref="A19:D19"/>
    <mergeCell ref="E19:F19"/>
    <mergeCell ref="B11:C11"/>
    <mergeCell ref="E11:F11"/>
    <mergeCell ref="A15:F15"/>
    <mergeCell ref="A16:D16"/>
    <mergeCell ref="E16:F16"/>
    <mergeCell ref="A3:F3"/>
    <mergeCell ref="B7:F7"/>
    <mergeCell ref="B8:F8"/>
    <mergeCell ref="B9:F9"/>
    <mergeCell ref="B10:F10"/>
  </mergeCells>
  <printOptions horizontalCentered="1"/>
  <pageMargins left="0.31527777777777799" right="0.31527777777777799" top="0.59027777777777801" bottom="0.59027777777777801" header="0.196527777777778" footer="0.196527777777778"/>
  <pageSetup paperSize="9" orientation="portrait" horizontalDpi="300" verticalDpi="300"/>
  <headerFooter>
    <oddHeader>&amp;C&amp;F&amp;R&amp;A</oddHeader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G79"/>
  <sheetViews>
    <sheetView tabSelected="1" zoomScale="175" zoomScaleNormal="175" workbookViewId="0">
      <selection activeCell="A33" sqref="A33"/>
    </sheetView>
  </sheetViews>
  <sheetFormatPr defaultColWidth="9.21875" defaultRowHeight="14.4"/>
  <cols>
    <col min="1" max="1" width="72.5546875" style="4" customWidth="1"/>
    <col min="2" max="2" width="4" style="4" customWidth="1"/>
    <col min="3" max="3" width="6" style="4" customWidth="1"/>
    <col min="4" max="4" width="12.109375" style="5" customWidth="1"/>
    <col min="5" max="5" width="17.21875" style="5" customWidth="1"/>
    <col min="6" max="6" width="12.109375" style="5" customWidth="1"/>
    <col min="7" max="7" width="16" style="5" customWidth="1"/>
    <col min="8" max="1021" width="9.109375" style="4" customWidth="1"/>
  </cols>
  <sheetData>
    <row r="1" spans="1:7">
      <c r="A1" s="6"/>
      <c r="B1" s="7"/>
    </row>
    <row r="2" spans="1:7">
      <c r="A2" s="6" t="s">
        <v>1</v>
      </c>
      <c r="B2" s="50" t="str">
        <f>Rekapitulace!B7</f>
        <v>Gymnázium Brno-Bystrc</v>
      </c>
      <c r="C2" s="50"/>
      <c r="D2" s="50"/>
      <c r="E2" s="50"/>
      <c r="F2" s="50"/>
      <c r="G2" s="50"/>
    </row>
    <row r="3" spans="1:7">
      <c r="A3" s="6" t="s">
        <v>3</v>
      </c>
      <c r="B3" s="50" t="str">
        <f>Rekapitulace!B8</f>
        <v>Vejrostova 1143/2, 635 00 Brno</v>
      </c>
      <c r="C3" s="50"/>
      <c r="D3" s="50"/>
      <c r="E3" s="50"/>
      <c r="F3" s="50"/>
      <c r="G3" s="50"/>
    </row>
    <row r="4" spans="1:7">
      <c r="A4" s="6" t="s">
        <v>5</v>
      </c>
      <c r="B4" s="50" t="str">
        <f>Rekapitulace!B9</f>
        <v>Snížení energetické náročnosti technologií tělovýchovného pavilonu GYBY</v>
      </c>
      <c r="C4" s="50"/>
      <c r="D4" s="50"/>
      <c r="E4" s="50"/>
      <c r="F4" s="50"/>
      <c r="G4" s="50"/>
    </row>
    <row r="5" spans="1:7">
      <c r="A5" s="6" t="s">
        <v>7</v>
      </c>
      <c r="B5" s="50" t="str">
        <f>Rekapitulace!B10</f>
        <v>D.1.4.6 - SILNOPROUDÁ ELEKTROINSTALACE</v>
      </c>
      <c r="C5" s="50"/>
      <c r="D5" s="50"/>
      <c r="E5" s="50"/>
      <c r="F5" s="50"/>
      <c r="G5" s="50"/>
    </row>
    <row r="6" spans="1:7">
      <c r="A6" s="6" t="s">
        <v>19</v>
      </c>
      <c r="B6" s="51">
        <f>Rekapitulace!B11</f>
        <v>45743</v>
      </c>
      <c r="C6" s="51"/>
      <c r="D6" s="51"/>
      <c r="E6" s="8" t="s">
        <v>10</v>
      </c>
      <c r="F6" s="52" t="str">
        <f>Rekapitulace!E11</f>
        <v>Bc. Drahomír Přikryl</v>
      </c>
      <c r="G6" s="52"/>
    </row>
    <row r="8" spans="1:7">
      <c r="A8" s="9" t="s">
        <v>5</v>
      </c>
      <c r="B8" s="10" t="s">
        <v>20</v>
      </c>
      <c r="C8" s="11" t="s">
        <v>21</v>
      </c>
      <c r="D8" s="12" t="s">
        <v>22</v>
      </c>
      <c r="E8" s="12" t="s">
        <v>23</v>
      </c>
      <c r="F8" s="12" t="s">
        <v>24</v>
      </c>
      <c r="G8" s="12" t="s">
        <v>25</v>
      </c>
    </row>
    <row r="9" spans="1:7">
      <c r="A9" s="13" t="s">
        <v>26</v>
      </c>
      <c r="B9" s="14"/>
      <c r="C9" s="15"/>
      <c r="D9" s="16"/>
      <c r="E9" s="16"/>
      <c r="F9" s="16"/>
      <c r="G9" s="16"/>
    </row>
    <row r="10" spans="1:7">
      <c r="A10" s="17" t="s">
        <v>27</v>
      </c>
      <c r="B10" s="18"/>
      <c r="C10" s="19"/>
      <c r="D10" s="20"/>
      <c r="E10" s="20"/>
      <c r="F10" s="20"/>
      <c r="G10" s="20"/>
    </row>
    <row r="11" spans="1:7">
      <c r="A11" s="21" t="s">
        <v>28</v>
      </c>
      <c r="B11" s="22" t="s">
        <v>29</v>
      </c>
      <c r="C11" s="23">
        <v>1</v>
      </c>
      <c r="D11" s="24"/>
      <c r="E11" s="24">
        <f>C11*D11</f>
        <v>0</v>
      </c>
      <c r="F11" s="24"/>
      <c r="G11" s="24">
        <f>C11*F11</f>
        <v>0</v>
      </c>
    </row>
    <row r="12" spans="1:7">
      <c r="A12" s="21" t="s">
        <v>30</v>
      </c>
      <c r="B12" s="22" t="s">
        <v>31</v>
      </c>
      <c r="C12" s="23">
        <v>80</v>
      </c>
      <c r="D12" s="24"/>
      <c r="E12" s="24">
        <f>C12*D12</f>
        <v>0</v>
      </c>
      <c r="F12" s="24"/>
      <c r="G12" s="24">
        <f>C12*F12</f>
        <v>0</v>
      </c>
    </row>
    <row r="13" spans="1:7">
      <c r="A13" s="21"/>
      <c r="B13" s="22"/>
      <c r="C13" s="23"/>
      <c r="D13" s="24"/>
      <c r="E13" s="24"/>
      <c r="F13" s="24"/>
      <c r="G13" s="24"/>
    </row>
    <row r="14" spans="1:7">
      <c r="A14" s="17" t="s">
        <v>32</v>
      </c>
      <c r="B14" s="18"/>
      <c r="C14" s="19"/>
      <c r="D14" s="20"/>
      <c r="E14" s="20"/>
      <c r="F14" s="20"/>
      <c r="G14" s="20"/>
    </row>
    <row r="15" spans="1:7">
      <c r="A15" s="21" t="s">
        <v>33</v>
      </c>
      <c r="B15" s="22" t="s">
        <v>34</v>
      </c>
      <c r="C15" s="23">
        <v>52</v>
      </c>
      <c r="D15" s="24"/>
      <c r="E15" s="24">
        <f t="shared" ref="E15:E24" si="0">C15*D15</f>
        <v>0</v>
      </c>
      <c r="F15" s="24"/>
      <c r="G15" s="24">
        <f t="shared" ref="G15:G24" si="1">C15*F15</f>
        <v>0</v>
      </c>
    </row>
    <row r="16" spans="1:7">
      <c r="A16" s="53" t="s">
        <v>96</v>
      </c>
      <c r="B16" s="22" t="s">
        <v>34</v>
      </c>
      <c r="C16" s="23">
        <v>27</v>
      </c>
      <c r="D16" s="24"/>
      <c r="E16" s="24">
        <f t="shared" si="0"/>
        <v>0</v>
      </c>
      <c r="F16" s="24"/>
      <c r="G16" s="24">
        <f t="shared" si="1"/>
        <v>0</v>
      </c>
    </row>
    <row r="17" spans="1:7">
      <c r="A17" s="21" t="s">
        <v>35</v>
      </c>
      <c r="B17" s="22" t="s">
        <v>34</v>
      </c>
      <c r="C17" s="23">
        <v>6</v>
      </c>
      <c r="D17" s="24"/>
      <c r="E17" s="24">
        <f t="shared" si="0"/>
        <v>0</v>
      </c>
      <c r="F17" s="24"/>
      <c r="G17" s="24">
        <f t="shared" si="1"/>
        <v>0</v>
      </c>
    </row>
    <row r="18" spans="1:7">
      <c r="A18" s="21" t="s">
        <v>36</v>
      </c>
      <c r="B18" s="22" t="s">
        <v>34</v>
      </c>
      <c r="C18" s="23">
        <v>44</v>
      </c>
      <c r="D18" s="24"/>
      <c r="E18" s="24">
        <f t="shared" si="0"/>
        <v>0</v>
      </c>
      <c r="F18" s="24"/>
      <c r="G18" s="24">
        <f t="shared" si="1"/>
        <v>0</v>
      </c>
    </row>
    <row r="19" spans="1:7">
      <c r="A19" s="21" t="s">
        <v>37</v>
      </c>
      <c r="B19" s="22" t="s">
        <v>34</v>
      </c>
      <c r="C19" s="23">
        <v>2</v>
      </c>
      <c r="D19" s="24"/>
      <c r="E19" s="24">
        <f t="shared" si="0"/>
        <v>0</v>
      </c>
      <c r="F19" s="24"/>
      <c r="G19" s="24">
        <f t="shared" si="1"/>
        <v>0</v>
      </c>
    </row>
    <row r="20" spans="1:7">
      <c r="A20" s="21" t="s">
        <v>38</v>
      </c>
      <c r="B20" s="22" t="s">
        <v>34</v>
      </c>
      <c r="C20" s="23">
        <v>8</v>
      </c>
      <c r="D20" s="24"/>
      <c r="E20" s="24">
        <f t="shared" si="0"/>
        <v>0</v>
      </c>
      <c r="F20" s="24"/>
      <c r="G20" s="24">
        <f t="shared" si="1"/>
        <v>0</v>
      </c>
    </row>
    <row r="21" spans="1:7">
      <c r="A21" s="21" t="s">
        <v>39</v>
      </c>
      <c r="B21" s="22" t="s">
        <v>34</v>
      </c>
      <c r="C21" s="23">
        <v>4</v>
      </c>
      <c r="D21" s="24"/>
      <c r="E21" s="24">
        <f t="shared" si="0"/>
        <v>0</v>
      </c>
      <c r="F21" s="24"/>
      <c r="G21" s="24">
        <f t="shared" si="1"/>
        <v>0</v>
      </c>
    </row>
    <row r="22" spans="1:7">
      <c r="A22" s="21" t="s">
        <v>40</v>
      </c>
      <c r="B22" s="22" t="s">
        <v>34</v>
      </c>
      <c r="C22" s="23">
        <v>12</v>
      </c>
      <c r="D22" s="24"/>
      <c r="E22" s="24">
        <f t="shared" si="0"/>
        <v>0</v>
      </c>
      <c r="F22" s="24"/>
      <c r="G22" s="24">
        <f t="shared" si="1"/>
        <v>0</v>
      </c>
    </row>
    <row r="23" spans="1:7">
      <c r="A23" s="21" t="s">
        <v>41</v>
      </c>
      <c r="B23" s="22" t="s">
        <v>34</v>
      </c>
      <c r="C23" s="23">
        <v>22</v>
      </c>
      <c r="D23" s="24"/>
      <c r="E23" s="24">
        <f t="shared" si="0"/>
        <v>0</v>
      </c>
      <c r="F23" s="24"/>
      <c r="G23" s="24">
        <f t="shared" si="1"/>
        <v>0</v>
      </c>
    </row>
    <row r="24" spans="1:7">
      <c r="A24" s="21" t="s">
        <v>42</v>
      </c>
      <c r="B24" s="22" t="s">
        <v>34</v>
      </c>
      <c r="C24" s="23">
        <v>16</v>
      </c>
      <c r="D24" s="24"/>
      <c r="E24" s="24">
        <f t="shared" si="0"/>
        <v>0</v>
      </c>
      <c r="F24" s="24"/>
      <c r="G24" s="24">
        <f t="shared" si="1"/>
        <v>0</v>
      </c>
    </row>
    <row r="25" spans="1:7">
      <c r="A25" s="21"/>
      <c r="B25" s="22"/>
      <c r="C25" s="23"/>
      <c r="D25" s="24"/>
      <c r="E25" s="24"/>
      <c r="F25" s="24"/>
      <c r="G25" s="24"/>
    </row>
    <row r="26" spans="1:7" ht="15" customHeight="1">
      <c r="A26" s="17" t="s">
        <v>43</v>
      </c>
      <c r="B26" s="18"/>
      <c r="C26" s="19"/>
      <c r="D26" s="20"/>
      <c r="E26" s="20"/>
      <c r="F26" s="20"/>
      <c r="G26" s="20"/>
    </row>
    <row r="27" spans="1:7">
      <c r="A27" s="21" t="s">
        <v>44</v>
      </c>
      <c r="B27" s="22" t="s">
        <v>34</v>
      </c>
      <c r="C27" s="23">
        <v>25</v>
      </c>
      <c r="D27" s="24"/>
      <c r="E27" s="24">
        <f t="shared" ref="E27:E33" si="2">C27*D27</f>
        <v>0</v>
      </c>
      <c r="F27" s="24"/>
      <c r="G27" s="24">
        <f t="shared" ref="G27:G33" si="3">C27*F27</f>
        <v>0</v>
      </c>
    </row>
    <row r="28" spans="1:7">
      <c r="A28" s="21" t="s">
        <v>45</v>
      </c>
      <c r="B28" s="22" t="s">
        <v>34</v>
      </c>
      <c r="C28" s="23">
        <v>68</v>
      </c>
      <c r="D28" s="24"/>
      <c r="E28" s="24">
        <f t="shared" si="2"/>
        <v>0</v>
      </c>
      <c r="F28" s="24"/>
      <c r="G28" s="24">
        <f t="shared" si="3"/>
        <v>0</v>
      </c>
    </row>
    <row r="29" spans="1:7">
      <c r="A29" s="21" t="s">
        <v>46</v>
      </c>
      <c r="B29" s="22" t="s">
        <v>34</v>
      </c>
      <c r="C29" s="23">
        <v>7</v>
      </c>
      <c r="D29" s="24"/>
      <c r="E29" s="24">
        <f t="shared" si="2"/>
        <v>0</v>
      </c>
      <c r="F29" s="24"/>
      <c r="G29" s="24">
        <f t="shared" si="3"/>
        <v>0</v>
      </c>
    </row>
    <row r="30" spans="1:7">
      <c r="A30" s="21" t="s">
        <v>47</v>
      </c>
      <c r="B30" s="22" t="s">
        <v>34</v>
      </c>
      <c r="C30" s="23">
        <v>51</v>
      </c>
      <c r="D30" s="24"/>
      <c r="E30" s="24">
        <f t="shared" si="2"/>
        <v>0</v>
      </c>
      <c r="F30" s="24"/>
      <c r="G30" s="24">
        <f t="shared" si="3"/>
        <v>0</v>
      </c>
    </row>
    <row r="31" spans="1:7">
      <c r="A31" s="21" t="s">
        <v>48</v>
      </c>
      <c r="B31" s="22" t="s">
        <v>34</v>
      </c>
      <c r="C31" s="23">
        <v>18</v>
      </c>
      <c r="D31" s="24"/>
      <c r="E31" s="24">
        <f t="shared" si="2"/>
        <v>0</v>
      </c>
      <c r="F31" s="24"/>
      <c r="G31" s="24">
        <f t="shared" si="3"/>
        <v>0</v>
      </c>
    </row>
    <row r="32" spans="1:7">
      <c r="A32" s="21" t="s">
        <v>49</v>
      </c>
      <c r="B32" s="22" t="s">
        <v>34</v>
      </c>
      <c r="C32" s="23">
        <v>2</v>
      </c>
      <c r="D32" s="24"/>
      <c r="E32" s="24">
        <f t="shared" si="2"/>
        <v>0</v>
      </c>
      <c r="F32" s="24"/>
      <c r="G32" s="24">
        <f t="shared" si="3"/>
        <v>0</v>
      </c>
    </row>
    <row r="33" spans="1:7">
      <c r="A33" s="53" t="s">
        <v>97</v>
      </c>
      <c r="B33" s="22" t="s">
        <v>34</v>
      </c>
      <c r="C33" s="23">
        <v>29</v>
      </c>
      <c r="D33" s="24"/>
      <c r="E33" s="24">
        <f t="shared" si="2"/>
        <v>0</v>
      </c>
      <c r="F33" s="24"/>
      <c r="G33" s="24">
        <f t="shared" si="3"/>
        <v>0</v>
      </c>
    </row>
    <row r="34" spans="1:7">
      <c r="A34" s="21"/>
      <c r="B34" s="22"/>
      <c r="C34" s="23"/>
      <c r="D34" s="24"/>
      <c r="E34" s="24"/>
      <c r="F34" s="24"/>
      <c r="G34" s="24"/>
    </row>
    <row r="35" spans="1:7">
      <c r="A35" s="17" t="s">
        <v>50</v>
      </c>
      <c r="B35" s="18"/>
      <c r="C35" s="19"/>
      <c r="D35" s="20"/>
      <c r="E35" s="20"/>
      <c r="F35" s="20"/>
      <c r="G35" s="20"/>
    </row>
    <row r="36" spans="1:7">
      <c r="A36" s="21" t="s">
        <v>51</v>
      </c>
      <c r="B36" s="22" t="s">
        <v>34</v>
      </c>
      <c r="C36" s="23">
        <v>180</v>
      </c>
      <c r="D36" s="24"/>
      <c r="E36" s="24">
        <f t="shared" ref="E36:E48" si="4">C36*D36</f>
        <v>0</v>
      </c>
      <c r="F36" s="24"/>
      <c r="G36" s="24">
        <f t="shared" ref="G36:G48" si="5">C36*F36</f>
        <v>0</v>
      </c>
    </row>
    <row r="37" spans="1:7">
      <c r="A37" s="21" t="s">
        <v>52</v>
      </c>
      <c r="B37" s="22" t="s">
        <v>34</v>
      </c>
      <c r="C37" s="23">
        <v>220</v>
      </c>
      <c r="D37" s="24"/>
      <c r="E37" s="24">
        <f t="shared" si="4"/>
        <v>0</v>
      </c>
      <c r="F37" s="24"/>
      <c r="G37" s="24">
        <f t="shared" si="5"/>
        <v>0</v>
      </c>
    </row>
    <row r="38" spans="1:7">
      <c r="A38" s="21" t="s">
        <v>53</v>
      </c>
      <c r="B38" s="22" t="s">
        <v>34</v>
      </c>
      <c r="C38" s="23">
        <v>8</v>
      </c>
      <c r="D38" s="24"/>
      <c r="E38" s="24">
        <f t="shared" si="4"/>
        <v>0</v>
      </c>
      <c r="F38" s="24"/>
      <c r="G38" s="24">
        <f t="shared" si="5"/>
        <v>0</v>
      </c>
    </row>
    <row r="39" spans="1:7">
      <c r="A39" s="21" t="s">
        <v>54</v>
      </c>
      <c r="B39" s="22" t="s">
        <v>34</v>
      </c>
      <c r="C39" s="23">
        <v>21</v>
      </c>
      <c r="D39" s="24"/>
      <c r="E39" s="24">
        <f t="shared" si="4"/>
        <v>0</v>
      </c>
      <c r="F39" s="24"/>
      <c r="G39" s="24">
        <f t="shared" si="5"/>
        <v>0</v>
      </c>
    </row>
    <row r="40" spans="1:7">
      <c r="A40" s="21" t="s">
        <v>55</v>
      </c>
      <c r="B40" s="22" t="s">
        <v>34</v>
      </c>
      <c r="C40" s="23">
        <v>51</v>
      </c>
      <c r="D40" s="24"/>
      <c r="E40" s="24">
        <f t="shared" si="4"/>
        <v>0</v>
      </c>
      <c r="F40" s="24"/>
      <c r="G40" s="24">
        <f t="shared" si="5"/>
        <v>0</v>
      </c>
    </row>
    <row r="41" spans="1:7">
      <c r="A41" s="21" t="s">
        <v>56</v>
      </c>
      <c r="B41" s="22" t="s">
        <v>34</v>
      </c>
      <c r="C41" s="23">
        <v>5</v>
      </c>
      <c r="D41" s="24"/>
      <c r="E41" s="24">
        <f t="shared" si="4"/>
        <v>0</v>
      </c>
      <c r="F41" s="24"/>
      <c r="G41" s="24">
        <f t="shared" si="5"/>
        <v>0</v>
      </c>
    </row>
    <row r="42" spans="1:7" ht="14.25" customHeight="1">
      <c r="A42" s="21" t="s">
        <v>57</v>
      </c>
      <c r="B42" s="22" t="s">
        <v>34</v>
      </c>
      <c r="C42" s="23">
        <v>3</v>
      </c>
      <c r="D42" s="24"/>
      <c r="E42" s="24">
        <f t="shared" si="4"/>
        <v>0</v>
      </c>
      <c r="F42" s="24"/>
      <c r="G42" s="24">
        <f t="shared" si="5"/>
        <v>0</v>
      </c>
    </row>
    <row r="43" spans="1:7">
      <c r="A43" s="21" t="s">
        <v>58</v>
      </c>
      <c r="B43" s="22" t="s">
        <v>59</v>
      </c>
      <c r="C43" s="23">
        <v>130</v>
      </c>
      <c r="D43" s="24"/>
      <c r="E43" s="24">
        <f t="shared" si="4"/>
        <v>0</v>
      </c>
      <c r="F43" s="24"/>
      <c r="G43" s="24">
        <f t="shared" si="5"/>
        <v>0</v>
      </c>
    </row>
    <row r="44" spans="1:7">
      <c r="A44" s="21" t="s">
        <v>60</v>
      </c>
      <c r="B44" s="22" t="s">
        <v>59</v>
      </c>
      <c r="C44" s="23">
        <v>50</v>
      </c>
      <c r="D44" s="24"/>
      <c r="E44" s="24">
        <f t="shared" si="4"/>
        <v>0</v>
      </c>
      <c r="F44" s="24"/>
      <c r="G44" s="24">
        <f t="shared" si="5"/>
        <v>0</v>
      </c>
    </row>
    <row r="45" spans="1:7">
      <c r="A45" s="21" t="s">
        <v>61</v>
      </c>
      <c r="B45" s="22" t="s">
        <v>59</v>
      </c>
      <c r="C45" s="23">
        <v>50</v>
      </c>
      <c r="D45" s="24"/>
      <c r="E45" s="24">
        <f t="shared" si="4"/>
        <v>0</v>
      </c>
      <c r="F45" s="24"/>
      <c r="G45" s="24">
        <f t="shared" si="5"/>
        <v>0</v>
      </c>
    </row>
    <row r="46" spans="1:7">
      <c r="A46" s="21" t="s">
        <v>62</v>
      </c>
      <c r="B46" s="22" t="s">
        <v>59</v>
      </c>
      <c r="C46" s="23">
        <v>8</v>
      </c>
      <c r="D46" s="24"/>
      <c r="E46" s="24">
        <f t="shared" si="4"/>
        <v>0</v>
      </c>
      <c r="F46" s="24"/>
      <c r="G46" s="24">
        <f t="shared" si="5"/>
        <v>0</v>
      </c>
    </row>
    <row r="47" spans="1:7">
      <c r="A47" s="21" t="s">
        <v>63</v>
      </c>
      <c r="B47" s="22" t="s">
        <v>34</v>
      </c>
      <c r="C47" s="23">
        <v>50</v>
      </c>
      <c r="D47" s="24"/>
      <c r="E47" s="24">
        <f t="shared" si="4"/>
        <v>0</v>
      </c>
      <c r="F47" s="24"/>
      <c r="G47" s="24">
        <f t="shared" si="5"/>
        <v>0</v>
      </c>
    </row>
    <row r="48" spans="1:7">
      <c r="A48" s="21" t="s">
        <v>64</v>
      </c>
      <c r="B48" s="22" t="s">
        <v>34</v>
      </c>
      <c r="C48" s="23">
        <v>880</v>
      </c>
      <c r="D48" s="24"/>
      <c r="E48" s="24">
        <f t="shared" si="4"/>
        <v>0</v>
      </c>
      <c r="F48" s="24"/>
      <c r="G48" s="24">
        <f t="shared" si="5"/>
        <v>0</v>
      </c>
    </row>
    <row r="49" spans="1:7">
      <c r="A49" s="21"/>
      <c r="B49" s="22"/>
      <c r="C49" s="23"/>
      <c r="D49" s="24"/>
      <c r="E49" s="24"/>
      <c r="F49" s="24"/>
      <c r="G49" s="24"/>
    </row>
    <row r="50" spans="1:7">
      <c r="A50" s="17" t="s">
        <v>65</v>
      </c>
      <c r="B50" s="18"/>
      <c r="C50" s="19"/>
      <c r="D50" s="20"/>
      <c r="E50" s="20"/>
      <c r="F50" s="20"/>
      <c r="G50" s="20"/>
    </row>
    <row r="51" spans="1:7">
      <c r="A51" s="21" t="s">
        <v>66</v>
      </c>
      <c r="B51" s="22" t="s">
        <v>59</v>
      </c>
      <c r="C51" s="23">
        <v>2330</v>
      </c>
      <c r="D51" s="24"/>
      <c r="E51" s="24">
        <f t="shared" ref="E51:E59" si="6">C51*D51</f>
        <v>0</v>
      </c>
      <c r="F51" s="24"/>
      <c r="G51" s="24">
        <f t="shared" ref="G51:G60" si="7">C51*F51</f>
        <v>0</v>
      </c>
    </row>
    <row r="52" spans="1:7">
      <c r="A52" s="21" t="s">
        <v>67</v>
      </c>
      <c r="B52" s="22" t="s">
        <v>59</v>
      </c>
      <c r="C52" s="23">
        <v>1150</v>
      </c>
      <c r="D52" s="24"/>
      <c r="E52" s="24">
        <f t="shared" si="6"/>
        <v>0</v>
      </c>
      <c r="F52" s="24"/>
      <c r="G52" s="24">
        <f t="shared" si="7"/>
        <v>0</v>
      </c>
    </row>
    <row r="53" spans="1:7">
      <c r="A53" s="21" t="s">
        <v>68</v>
      </c>
      <c r="B53" s="22" t="s">
        <v>59</v>
      </c>
      <c r="C53" s="23">
        <v>1261</v>
      </c>
      <c r="D53" s="24"/>
      <c r="E53" s="24">
        <f t="shared" si="6"/>
        <v>0</v>
      </c>
      <c r="F53" s="24"/>
      <c r="G53" s="24">
        <f t="shared" si="7"/>
        <v>0</v>
      </c>
    </row>
    <row r="54" spans="1:7">
      <c r="A54" s="21" t="s">
        <v>69</v>
      </c>
      <c r="B54" s="22" t="s">
        <v>59</v>
      </c>
      <c r="C54" s="23">
        <v>320</v>
      </c>
      <c r="D54" s="24"/>
      <c r="E54" s="24">
        <f t="shared" si="6"/>
        <v>0</v>
      </c>
      <c r="F54" s="24"/>
      <c r="G54" s="24">
        <f t="shared" si="7"/>
        <v>0</v>
      </c>
    </row>
    <row r="55" spans="1:7">
      <c r="A55" s="21" t="s">
        <v>70</v>
      </c>
      <c r="B55" s="22" t="s">
        <v>59</v>
      </c>
      <c r="C55" s="23">
        <v>55</v>
      </c>
      <c r="D55" s="24"/>
      <c r="E55" s="24">
        <f t="shared" si="6"/>
        <v>0</v>
      </c>
      <c r="F55" s="24"/>
      <c r="G55" s="24">
        <f t="shared" si="7"/>
        <v>0</v>
      </c>
    </row>
    <row r="56" spans="1:7">
      <c r="A56" s="21" t="s">
        <v>71</v>
      </c>
      <c r="B56" s="22" t="s">
        <v>59</v>
      </c>
      <c r="C56" s="23">
        <v>70</v>
      </c>
      <c r="D56" s="24"/>
      <c r="E56" s="24">
        <f t="shared" si="6"/>
        <v>0</v>
      </c>
      <c r="F56" s="24"/>
      <c r="G56" s="24">
        <f t="shared" si="7"/>
        <v>0</v>
      </c>
    </row>
    <row r="57" spans="1:7">
      <c r="A57" s="21" t="s">
        <v>94</v>
      </c>
      <c r="B57" s="22" t="s">
        <v>59</v>
      </c>
      <c r="C57" s="23">
        <v>835</v>
      </c>
      <c r="D57" s="24"/>
      <c r="E57" s="24">
        <f t="shared" si="6"/>
        <v>0</v>
      </c>
      <c r="F57" s="24"/>
      <c r="G57" s="24">
        <f t="shared" si="7"/>
        <v>0</v>
      </c>
    </row>
    <row r="58" spans="1:7">
      <c r="A58" s="25" t="s">
        <v>72</v>
      </c>
      <c r="B58" s="26" t="s">
        <v>59</v>
      </c>
      <c r="C58" s="27">
        <v>260</v>
      </c>
      <c r="D58" s="24"/>
      <c r="E58" s="24">
        <f t="shared" si="6"/>
        <v>0</v>
      </c>
      <c r="F58" s="24"/>
      <c r="G58" s="24">
        <f t="shared" si="7"/>
        <v>0</v>
      </c>
    </row>
    <row r="59" spans="1:7">
      <c r="A59" s="25" t="s">
        <v>73</v>
      </c>
      <c r="B59" s="26" t="s">
        <v>34</v>
      </c>
      <c r="C59" s="27">
        <v>2</v>
      </c>
      <c r="D59" s="24"/>
      <c r="E59" s="24">
        <f t="shared" si="6"/>
        <v>0</v>
      </c>
      <c r="F59" s="24"/>
      <c r="G59" s="24">
        <f t="shared" si="7"/>
        <v>0</v>
      </c>
    </row>
    <row r="60" spans="1:7">
      <c r="A60" s="21" t="s">
        <v>74</v>
      </c>
      <c r="B60" s="22" t="s">
        <v>75</v>
      </c>
      <c r="C60" s="23">
        <v>3</v>
      </c>
      <c r="D60" s="24"/>
      <c r="E60" s="24">
        <f>(D60/100)*C60</f>
        <v>0</v>
      </c>
      <c r="F60" s="24"/>
      <c r="G60" s="24">
        <f t="shared" si="7"/>
        <v>0</v>
      </c>
    </row>
    <row r="61" spans="1:7">
      <c r="A61" s="28"/>
      <c r="B61" s="29"/>
      <c r="C61" s="30"/>
      <c r="D61" s="31"/>
      <c r="E61" s="31"/>
      <c r="F61" s="31"/>
      <c r="G61" s="31"/>
    </row>
    <row r="62" spans="1:7">
      <c r="A62" s="17" t="s">
        <v>76</v>
      </c>
      <c r="B62" s="18"/>
      <c r="C62" s="19"/>
      <c r="D62" s="20"/>
      <c r="E62" s="20"/>
      <c r="F62" s="20"/>
      <c r="G62" s="20"/>
    </row>
    <row r="63" spans="1:7">
      <c r="A63" s="21" t="s">
        <v>77</v>
      </c>
      <c r="B63" s="22" t="s">
        <v>31</v>
      </c>
      <c r="C63" s="23">
        <v>200</v>
      </c>
      <c r="D63" s="24"/>
      <c r="E63" s="24">
        <f t="shared" ref="E63:E76" si="8">C63*D63</f>
        <v>0</v>
      </c>
      <c r="F63" s="24"/>
      <c r="G63" s="24">
        <f t="shared" ref="G63:G76" si="9">C63*F63</f>
        <v>0</v>
      </c>
    </row>
    <row r="64" spans="1:7">
      <c r="A64" s="21" t="s">
        <v>78</v>
      </c>
      <c r="B64" s="22" t="s">
        <v>31</v>
      </c>
      <c r="C64" s="23">
        <v>160</v>
      </c>
      <c r="D64" s="24"/>
      <c r="E64" s="24">
        <f t="shared" si="8"/>
        <v>0</v>
      </c>
      <c r="F64" s="24"/>
      <c r="G64" s="24">
        <f t="shared" si="9"/>
        <v>0</v>
      </c>
    </row>
    <row r="65" spans="1:7">
      <c r="A65" s="21" t="s">
        <v>79</v>
      </c>
      <c r="B65" s="22" t="s">
        <v>31</v>
      </c>
      <c r="C65" s="23">
        <v>80</v>
      </c>
      <c r="D65" s="24"/>
      <c r="E65" s="24">
        <f t="shared" si="8"/>
        <v>0</v>
      </c>
      <c r="F65" s="24"/>
      <c r="G65" s="24">
        <f t="shared" si="9"/>
        <v>0</v>
      </c>
    </row>
    <row r="66" spans="1:7" ht="13.5" customHeight="1">
      <c r="A66" s="21" t="s">
        <v>80</v>
      </c>
      <c r="B66" s="22" t="s">
        <v>31</v>
      </c>
      <c r="C66" s="23">
        <v>40</v>
      </c>
      <c r="D66" s="24"/>
      <c r="E66" s="24">
        <f t="shared" si="8"/>
        <v>0</v>
      </c>
      <c r="F66" s="24"/>
      <c r="G66" s="24">
        <f t="shared" si="9"/>
        <v>0</v>
      </c>
    </row>
    <row r="67" spans="1:7" ht="13.5" customHeight="1">
      <c r="A67" s="21" t="s">
        <v>81</v>
      </c>
      <c r="B67" s="22" t="s">
        <v>31</v>
      </c>
      <c r="C67" s="23">
        <v>80</v>
      </c>
      <c r="D67" s="24"/>
      <c r="E67" s="24">
        <f t="shared" si="8"/>
        <v>0</v>
      </c>
      <c r="F67" s="24"/>
      <c r="G67" s="24">
        <f t="shared" si="9"/>
        <v>0</v>
      </c>
    </row>
    <row r="68" spans="1:7" ht="13.5" customHeight="1">
      <c r="A68" s="21" t="s">
        <v>82</v>
      </c>
      <c r="B68" s="22" t="s">
        <v>31</v>
      </c>
      <c r="C68" s="23">
        <v>20</v>
      </c>
      <c r="D68" s="24"/>
      <c r="E68" s="24">
        <f t="shared" si="8"/>
        <v>0</v>
      </c>
      <c r="F68" s="24"/>
      <c r="G68" s="24">
        <f t="shared" si="9"/>
        <v>0</v>
      </c>
    </row>
    <row r="69" spans="1:7">
      <c r="A69" s="21" t="s">
        <v>83</v>
      </c>
      <c r="B69" s="22" t="s">
        <v>31</v>
      </c>
      <c r="C69" s="23">
        <v>40</v>
      </c>
      <c r="D69" s="24"/>
      <c r="E69" s="24">
        <f t="shared" si="8"/>
        <v>0</v>
      </c>
      <c r="F69" s="24"/>
      <c r="G69" s="24">
        <f t="shared" si="9"/>
        <v>0</v>
      </c>
    </row>
    <row r="70" spans="1:7">
      <c r="A70" s="21" t="s">
        <v>84</v>
      </c>
      <c r="B70" s="22" t="s">
        <v>31</v>
      </c>
      <c r="C70" s="23">
        <v>30</v>
      </c>
      <c r="D70" s="24"/>
      <c r="E70" s="24">
        <f t="shared" si="8"/>
        <v>0</v>
      </c>
      <c r="F70" s="24"/>
      <c r="G70" s="24">
        <f t="shared" si="9"/>
        <v>0</v>
      </c>
    </row>
    <row r="71" spans="1:7">
      <c r="A71" s="21" t="s">
        <v>85</v>
      </c>
      <c r="B71" s="22" t="s">
        <v>86</v>
      </c>
      <c r="C71" s="32">
        <v>4.5</v>
      </c>
      <c r="D71" s="24"/>
      <c r="E71" s="24">
        <f t="shared" si="8"/>
        <v>0</v>
      </c>
      <c r="F71" s="24"/>
      <c r="G71" s="24">
        <f t="shared" si="9"/>
        <v>0</v>
      </c>
    </row>
    <row r="72" spans="1:7">
      <c r="A72" s="21" t="s">
        <v>87</v>
      </c>
      <c r="B72" s="22" t="s">
        <v>29</v>
      </c>
      <c r="C72" s="23">
        <v>1</v>
      </c>
      <c r="D72" s="24"/>
      <c r="E72" s="24">
        <f t="shared" si="8"/>
        <v>0</v>
      </c>
      <c r="F72" s="24"/>
      <c r="G72" s="24">
        <f t="shared" si="9"/>
        <v>0</v>
      </c>
    </row>
    <row r="73" spans="1:7">
      <c r="A73" s="21" t="s">
        <v>88</v>
      </c>
      <c r="B73" s="22" t="s">
        <v>31</v>
      </c>
      <c r="C73" s="23">
        <v>60</v>
      </c>
      <c r="D73" s="24"/>
      <c r="E73" s="24">
        <f t="shared" si="8"/>
        <v>0</v>
      </c>
      <c r="F73" s="24"/>
      <c r="G73" s="24">
        <f t="shared" si="9"/>
        <v>0</v>
      </c>
    </row>
    <row r="74" spans="1:7">
      <c r="A74" s="21" t="s">
        <v>95</v>
      </c>
      <c r="B74" s="22" t="s">
        <v>89</v>
      </c>
      <c r="C74" s="23">
        <v>60</v>
      </c>
      <c r="D74" s="24"/>
      <c r="E74" s="24">
        <f t="shared" si="8"/>
        <v>0</v>
      </c>
      <c r="F74" s="24"/>
      <c r="G74" s="24">
        <f t="shared" si="9"/>
        <v>0</v>
      </c>
    </row>
    <row r="75" spans="1:7">
      <c r="A75" s="21" t="s">
        <v>90</v>
      </c>
      <c r="B75" s="22" t="s">
        <v>31</v>
      </c>
      <c r="C75" s="23">
        <v>30</v>
      </c>
      <c r="D75" s="24"/>
      <c r="E75" s="24">
        <f t="shared" si="8"/>
        <v>0</v>
      </c>
      <c r="F75" s="24"/>
      <c r="G75" s="24">
        <f t="shared" si="9"/>
        <v>0</v>
      </c>
    </row>
    <row r="76" spans="1:7">
      <c r="A76" s="21" t="s">
        <v>91</v>
      </c>
      <c r="B76" s="22" t="s">
        <v>31</v>
      </c>
      <c r="C76" s="23">
        <v>16</v>
      </c>
      <c r="D76" s="24"/>
      <c r="E76" s="24">
        <f t="shared" si="8"/>
        <v>0</v>
      </c>
      <c r="F76" s="24"/>
      <c r="G76" s="24">
        <f t="shared" si="9"/>
        <v>0</v>
      </c>
    </row>
    <row r="77" spans="1:7">
      <c r="A77" s="28"/>
      <c r="B77" s="29"/>
      <c r="C77" s="33"/>
      <c r="D77" s="31"/>
      <c r="E77" s="31"/>
      <c r="F77" s="31"/>
      <c r="G77" s="31"/>
    </row>
    <row r="78" spans="1:7">
      <c r="A78" s="28" t="s">
        <v>92</v>
      </c>
      <c r="B78" s="22" t="s">
        <v>29</v>
      </c>
      <c r="C78" s="23">
        <v>1</v>
      </c>
      <c r="D78" s="24"/>
      <c r="E78" s="24">
        <f>C78*D78</f>
        <v>0</v>
      </c>
      <c r="F78" s="24"/>
      <c r="G78" s="24">
        <f>C78*F78</f>
        <v>0</v>
      </c>
    </row>
    <row r="79" spans="1:7">
      <c r="A79" s="13" t="s">
        <v>93</v>
      </c>
      <c r="B79" s="14"/>
      <c r="C79" s="15"/>
      <c r="D79" s="16"/>
      <c r="E79" s="34">
        <f>SUM(E8:E78)</f>
        <v>0</v>
      </c>
      <c r="F79" s="35"/>
      <c r="G79" s="34">
        <f>SUM(G10:G78)</f>
        <v>0</v>
      </c>
    </row>
  </sheetData>
  <mergeCells count="6">
    <mergeCell ref="B2:G2"/>
    <mergeCell ref="B3:G3"/>
    <mergeCell ref="B4:G4"/>
    <mergeCell ref="B5:G5"/>
    <mergeCell ref="B6:D6"/>
    <mergeCell ref="F6:G6"/>
  </mergeCells>
  <printOptions horizontalCentered="1"/>
  <pageMargins left="0.31527777777777799" right="0.31527777777777799" top="0.59027777777777801" bottom="0.59027777777777801" header="0.196527777777778" footer="0.196527777777778"/>
  <pageSetup paperSize="9" fitToHeight="2" pageOrder="overThenDown" orientation="portrait" horizontalDpi="300" verticalDpi="300"/>
  <headerFooter>
    <oddHeader>&amp;C&amp;F&amp;R&amp;A</oddHeader>
    <oddFooter>&amp;CStránka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Silnoproud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Drahomír Přikryl</dc:creator>
  <dc:description/>
  <cp:lastModifiedBy>Starycha s. r. o. - Mikuláš Starycha</cp:lastModifiedBy>
  <cp:revision>119</cp:revision>
  <cp:lastPrinted>2025-03-05T06:54:01Z</cp:lastPrinted>
  <dcterms:created xsi:type="dcterms:W3CDTF">2019-01-10T10:04:50Z</dcterms:created>
  <dcterms:modified xsi:type="dcterms:W3CDTF">2025-08-12T12:06:57Z</dcterms:modified>
  <dc:language>cs-CZ</dc:language>
</cp:coreProperties>
</file>